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F74" lockStructure="1"/>
  <bookViews>
    <workbookView windowWidth="27945" windowHeight="12375"/>
  </bookViews>
  <sheets>
    <sheet name="张掖中心" sheetId="21" r:id="rId1"/>
  </sheets>
  <definedNames>
    <definedName name="_xlnm.Print_Titles" localSheetId="0">张掖中心!$1:$3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<sst xmlns="http://schemas.openxmlformats.org/spreadsheetml/2006/main" count="397" uniqueCount="276">
  <si>
    <t>甘肃省交通运输厅所属事业单位2024年度公开招聘工作人员成绩及体检人员名单</t>
  </si>
  <si>
    <t xml:space="preserve"> 单位：甘肃省张掖公路事业发展中心</t>
  </si>
  <si>
    <t>考点：甘肃省张掖公路事业发展中心</t>
  </si>
  <si>
    <t>岗位代码</t>
  </si>
  <si>
    <t>招聘专业</t>
  </si>
  <si>
    <t>招聘
人数</t>
  </si>
  <si>
    <t>姓名</t>
  </si>
  <si>
    <t>准考证号</t>
  </si>
  <si>
    <t>笔试成绩</t>
  </si>
  <si>
    <t>笔试成绩
÷3×0.6</t>
  </si>
  <si>
    <t>面试成绩</t>
  </si>
  <si>
    <t>面试成绩
×0.4</t>
  </si>
  <si>
    <t>总成绩</t>
  </si>
  <si>
    <t>名次</t>
  </si>
  <si>
    <t>是否进入体检</t>
  </si>
  <si>
    <t>备注</t>
  </si>
  <si>
    <t>10114</t>
  </si>
  <si>
    <t>本科：汉语言文学、汉语言、秘书学、新闻学
研究生：汉语言文字学、中国现当代文学、语言学及应用语言学</t>
  </si>
  <si>
    <t>张悦</t>
  </si>
  <si>
    <t>1162220101710</t>
  </si>
  <si>
    <t>是</t>
  </si>
  <si>
    <t>宋奕樵</t>
  </si>
  <si>
    <t>1162220109015</t>
  </si>
  <si>
    <t>王改艳</t>
  </si>
  <si>
    <t>1162220101014</t>
  </si>
  <si>
    <t>否</t>
  </si>
  <si>
    <t>满园春</t>
  </si>
  <si>
    <t>1162220103813</t>
  </si>
  <si>
    <t>陈冉</t>
  </si>
  <si>
    <t>1162060405819</t>
  </si>
  <si>
    <t>赵娜</t>
  </si>
  <si>
    <t>1162220104603</t>
  </si>
  <si>
    <t>10115</t>
  </si>
  <si>
    <t>本科：道路桥梁与渡河工程                                     
研究生：桥梁与隧道工程</t>
  </si>
  <si>
    <t>赵宏瑜</t>
  </si>
  <si>
    <t>1162220102907</t>
  </si>
  <si>
    <t>高文浩</t>
  </si>
  <si>
    <t>1162220103015</t>
  </si>
  <si>
    <t>张晓勇</t>
  </si>
  <si>
    <t>1162220102112</t>
  </si>
  <si>
    <t>张洪鼎</t>
  </si>
  <si>
    <t>1162220104426</t>
  </si>
  <si>
    <t>张曦</t>
  </si>
  <si>
    <t>1162220105105</t>
  </si>
  <si>
    <t>孙雨雨</t>
  </si>
  <si>
    <t>1162060605708</t>
  </si>
  <si>
    <t>10116</t>
  </si>
  <si>
    <t>本科：车辆工程、机械工程
研究生：车辆工程</t>
  </si>
  <si>
    <t>满文龙</t>
  </si>
  <si>
    <t>1162220103530</t>
  </si>
  <si>
    <t>杜志杰</t>
  </si>
  <si>
    <t>1162220103624</t>
  </si>
  <si>
    <t>马琴霞</t>
  </si>
  <si>
    <t>1162060400307</t>
  </si>
  <si>
    <t>黄飞</t>
  </si>
  <si>
    <t>1162220107523</t>
  </si>
  <si>
    <t>陈皓</t>
  </si>
  <si>
    <t>1162220105415</t>
  </si>
  <si>
    <t>邵小鼎</t>
  </si>
  <si>
    <t>1162060111622</t>
  </si>
  <si>
    <t>10117</t>
  </si>
  <si>
    <t>土木工程、交通工程</t>
  </si>
  <si>
    <t>范学强</t>
  </si>
  <si>
    <t>1162220102630</t>
  </si>
  <si>
    <t>汤万涛</t>
  </si>
  <si>
    <t>1162220101430</t>
  </si>
  <si>
    <t>陈子合</t>
  </si>
  <si>
    <t>1162220108508</t>
  </si>
  <si>
    <t>10118</t>
  </si>
  <si>
    <t>工程测量技术、建筑工程技术、地下与隧道工程技术、建设工程管理、工程造价、建设工程监理、智能交通技术运用、道路桥梁工程技术、道路运输与路政管理、道路养护与管理、信息安全与管理、土木工程检测技术、救援技术、工程地质勘查、测绘工程技术、安全生产监测监控、机电设备运行与维护</t>
  </si>
  <si>
    <t>郑成</t>
  </si>
  <si>
    <t>1162060200914</t>
  </si>
  <si>
    <t>师梦婷</t>
  </si>
  <si>
    <t>1162220102525</t>
  </si>
  <si>
    <t>王志文</t>
  </si>
  <si>
    <t>1162220102016</t>
  </si>
  <si>
    <t>刘钊瑞</t>
  </si>
  <si>
    <t>1162060114801</t>
  </si>
  <si>
    <t>尚彤</t>
  </si>
  <si>
    <t>1162220106216</t>
  </si>
  <si>
    <t>王佩钰</t>
  </si>
  <si>
    <t>1162220100430</t>
  </si>
  <si>
    <t>成润阳</t>
  </si>
  <si>
    <t>1162220101329</t>
  </si>
  <si>
    <t>张光泽</t>
  </si>
  <si>
    <t>1162220105708</t>
  </si>
  <si>
    <t>李兴伟</t>
  </si>
  <si>
    <t>1162220107023</t>
  </si>
  <si>
    <t>钟艳龙</t>
  </si>
  <si>
    <t>1162060212717</t>
  </si>
  <si>
    <t>刘波</t>
  </si>
  <si>
    <t>1162220107807</t>
  </si>
  <si>
    <t>陈媛</t>
  </si>
  <si>
    <t>1162220101013</t>
  </si>
  <si>
    <t>周岳</t>
  </si>
  <si>
    <t>1162220102130</t>
  </si>
  <si>
    <t>金小娇</t>
  </si>
  <si>
    <t>1162220105221</t>
  </si>
  <si>
    <t>吴文博</t>
  </si>
  <si>
    <t>1162270304914</t>
  </si>
  <si>
    <t>武利霞</t>
  </si>
  <si>
    <t>1162060104327</t>
  </si>
  <si>
    <t>高文涛</t>
  </si>
  <si>
    <t>1162220105115</t>
  </si>
  <si>
    <t>段博</t>
  </si>
  <si>
    <t>1162220103112</t>
  </si>
  <si>
    <t>马进宝</t>
  </si>
  <si>
    <t>1162061002727</t>
  </si>
  <si>
    <t>王继斌</t>
  </si>
  <si>
    <t>1162220105625</t>
  </si>
  <si>
    <t>全沙念九</t>
  </si>
  <si>
    <t>1162061001406</t>
  </si>
  <si>
    <t>裴爱霞</t>
  </si>
  <si>
    <t>1162220107222</t>
  </si>
  <si>
    <t>郇杰</t>
  </si>
  <si>
    <t>1162220106710</t>
  </si>
  <si>
    <t>寇福</t>
  </si>
  <si>
    <t>1162220107905</t>
  </si>
  <si>
    <t>何旭亮</t>
  </si>
  <si>
    <t>1162060107617</t>
  </si>
  <si>
    <t>弃考</t>
  </si>
  <si>
    <t>刘凯</t>
  </si>
  <si>
    <t>1162060206716</t>
  </si>
  <si>
    <t>杨克勤</t>
  </si>
  <si>
    <t>1162220103611</t>
  </si>
  <si>
    <t>10119</t>
  </si>
  <si>
    <t>机械设计与制造、机械制造与自动化、电机与电器技术、机电设备维修与管理、数控设备应用与维护、电气自动化技术、汽车制造与装配技术、城市轨道交通机电技术、城市轨道交通工程技术、汽车制造与试验技术、汽车检测与维修技术、新能源汽车技术、汽车运用与维修技术、汽车车身维修技术、汽车运用安全管理、新能源汽车运用与维修</t>
  </si>
  <si>
    <t>刘红梅</t>
  </si>
  <si>
    <t>1162220103203</t>
  </si>
  <si>
    <t>穆钰亮</t>
  </si>
  <si>
    <t>1162220103327</t>
  </si>
  <si>
    <t>郭伯岩</t>
  </si>
  <si>
    <t>1162060201803</t>
  </si>
  <si>
    <t>吕晓轩</t>
  </si>
  <si>
    <t>1162220106109</t>
  </si>
  <si>
    <t>罗潇</t>
  </si>
  <si>
    <t>1162220105721</t>
  </si>
  <si>
    <t>王帆棋</t>
  </si>
  <si>
    <t>1162220100627</t>
  </si>
  <si>
    <t>王欢</t>
  </si>
  <si>
    <t>1162060207704</t>
  </si>
  <si>
    <t>马永斌</t>
  </si>
  <si>
    <t>1162060311414</t>
  </si>
  <si>
    <t>王智</t>
  </si>
  <si>
    <t>1162220105328</t>
  </si>
  <si>
    <t>王锦鹏</t>
  </si>
  <si>
    <t>1162050400728</t>
  </si>
  <si>
    <t>闫杰</t>
  </si>
  <si>
    <t>1162220105204</t>
  </si>
  <si>
    <t>梁仕晨</t>
  </si>
  <si>
    <t>1162060111013</t>
  </si>
  <si>
    <t>梁宁</t>
  </si>
  <si>
    <t>1162220105810</t>
  </si>
  <si>
    <t>马鹏飞</t>
  </si>
  <si>
    <t>1162060100215</t>
  </si>
  <si>
    <t>连涛</t>
  </si>
  <si>
    <t>1162060209523</t>
  </si>
  <si>
    <t>段祥</t>
  </si>
  <si>
    <t>1162050100409</t>
  </si>
  <si>
    <t>雷鹏</t>
  </si>
  <si>
    <t>1162060111716</t>
  </si>
  <si>
    <t>朱利宏</t>
  </si>
  <si>
    <t>1162060108025</t>
  </si>
  <si>
    <t>吴珉琨</t>
  </si>
  <si>
    <t>1162060707528</t>
  </si>
  <si>
    <t>郭庭</t>
  </si>
  <si>
    <t>1162220108423</t>
  </si>
  <si>
    <t>马振国</t>
  </si>
  <si>
    <t>1162060307418</t>
  </si>
  <si>
    <t>孙琪</t>
  </si>
  <si>
    <t>1162220107422</t>
  </si>
  <si>
    <t>曹志杰</t>
  </si>
  <si>
    <t>1162060300229</t>
  </si>
  <si>
    <t>李永波</t>
  </si>
  <si>
    <t>1162220100629</t>
  </si>
  <si>
    <t>马甄</t>
  </si>
  <si>
    <t>1162060503717</t>
  </si>
  <si>
    <t>朱明</t>
  </si>
  <si>
    <t>1162220103820</t>
  </si>
  <si>
    <t>李兵</t>
  </si>
  <si>
    <t>1162220104414</t>
  </si>
  <si>
    <t>10120</t>
  </si>
  <si>
    <t>公路机械化施工技术、工程机械运用技术、工程机械运用与维护、摄影测量与遥感技术、矿产地质与勘查、风力发电工程技术、工业节能技术、有色冶金技术、金属压力加工、材料工程技术、铸造技术、材料成型与控制技术、光电制造与应用技术、精细化工技术、环境监测与控制技术、环境工程技术、工程安全评价与监理</t>
  </si>
  <si>
    <t>陈源</t>
  </si>
  <si>
    <t>1162220102106</t>
  </si>
  <si>
    <t>李文生</t>
  </si>
  <si>
    <t>1162050302406</t>
  </si>
  <si>
    <t>周钰翔</t>
  </si>
  <si>
    <t>1162220108206</t>
  </si>
  <si>
    <t>冉涛</t>
  </si>
  <si>
    <t>1162220107126</t>
  </si>
  <si>
    <t>雷晓静</t>
  </si>
  <si>
    <t>1162220100805</t>
  </si>
  <si>
    <t>赵汉平</t>
  </si>
  <si>
    <t>1162220108130</t>
  </si>
  <si>
    <t>张晓飞</t>
  </si>
  <si>
    <t>1162060208113</t>
  </si>
  <si>
    <t>徐燕飞</t>
  </si>
  <si>
    <t>1162060109924</t>
  </si>
  <si>
    <t>武静静</t>
  </si>
  <si>
    <t>1162050103318</t>
  </si>
  <si>
    <t>吴勇志</t>
  </si>
  <si>
    <t>1162060209420</t>
  </si>
  <si>
    <t>巨金龙</t>
  </si>
  <si>
    <t>1162220104013</t>
  </si>
  <si>
    <t>张宏财</t>
  </si>
  <si>
    <t>1162220107728</t>
  </si>
  <si>
    <t>王玺</t>
  </si>
  <si>
    <t>1162220100522</t>
  </si>
  <si>
    <t>赵靖怡</t>
  </si>
  <si>
    <t>1162220106602</t>
  </si>
  <si>
    <t>俞昕</t>
  </si>
  <si>
    <t>1162060112120</t>
  </si>
  <si>
    <t>杨玉鹏</t>
  </si>
  <si>
    <t>1162220108906</t>
  </si>
  <si>
    <t>朱博</t>
  </si>
  <si>
    <t>1162270302129</t>
  </si>
  <si>
    <t>钱大林</t>
  </si>
  <si>
    <t>1162220103121</t>
  </si>
  <si>
    <t>田淑慧</t>
  </si>
  <si>
    <t>1162220106617</t>
  </si>
  <si>
    <t>彭尊</t>
  </si>
  <si>
    <t>1162220102426</t>
  </si>
  <si>
    <t>贾爱亮</t>
  </si>
  <si>
    <t>1162210102608</t>
  </si>
  <si>
    <t>陈昊</t>
  </si>
  <si>
    <t>1162060607413</t>
  </si>
  <si>
    <t>张志超</t>
  </si>
  <si>
    <t>1162270304714</t>
  </si>
  <si>
    <t>唐仲湖</t>
  </si>
  <si>
    <t>1162060106320</t>
  </si>
  <si>
    <t>王作超</t>
  </si>
  <si>
    <t>1162220106511</t>
  </si>
  <si>
    <t>刘立超</t>
  </si>
  <si>
    <t>1162220106326</t>
  </si>
  <si>
    <t>张宏鑫</t>
  </si>
  <si>
    <t>1162220104123</t>
  </si>
  <si>
    <t>10121</t>
  </si>
  <si>
    <t>机电一体化技术、煤矿开采技术、化工安全技术、发电厂及电力系统、供用电技术、高压输配电线路施工运行与维护、电力系统自动化技术、水利工程、光电技术应用、水文与工程地质、钻探技术、矿山地质、地质灾害调查与防治、岩土工程技术、矿井建设、建筑设备工程技术、建筑电气工程技术</t>
  </si>
  <si>
    <t>张云溪</t>
  </si>
  <si>
    <t>1162220107005</t>
  </si>
  <si>
    <t>张恩惠</t>
  </si>
  <si>
    <t>1162060201608</t>
  </si>
  <si>
    <t>史志杰</t>
  </si>
  <si>
    <t>1162220106016</t>
  </si>
  <si>
    <t>孙明慧</t>
  </si>
  <si>
    <t>1162040101306</t>
  </si>
  <si>
    <t>赵文洁</t>
  </si>
  <si>
    <t>1162220100617</t>
  </si>
  <si>
    <t>宋芮博</t>
  </si>
  <si>
    <t>1162220102614</t>
  </si>
  <si>
    <t>蔺轩</t>
  </si>
  <si>
    <t>1162220105128</t>
  </si>
  <si>
    <t>唐增</t>
  </si>
  <si>
    <t>1162220105622</t>
  </si>
  <si>
    <t>王静洁</t>
  </si>
  <si>
    <t>1162060702829</t>
  </si>
  <si>
    <t>张志华</t>
  </si>
  <si>
    <t>1162220103810</t>
  </si>
  <si>
    <t>祁向玉</t>
  </si>
  <si>
    <t>1162220108217</t>
  </si>
  <si>
    <t>张玉龙</t>
  </si>
  <si>
    <t>1162220100615</t>
  </si>
  <si>
    <t>康健淇</t>
  </si>
  <si>
    <t>1162220101019</t>
  </si>
  <si>
    <t>魏沛沛</t>
  </si>
  <si>
    <t>1162220103105</t>
  </si>
  <si>
    <t>王永强</t>
  </si>
  <si>
    <t>1162050100401</t>
  </si>
  <si>
    <t>陈婷婷</t>
  </si>
  <si>
    <t>1162220105808</t>
  </si>
  <si>
    <t>柳东升</t>
  </si>
  <si>
    <t>1162060212323</t>
  </si>
  <si>
    <t>王涛</t>
  </si>
  <si>
    <t>1162060309015</t>
  </si>
  <si>
    <t>备注：总成绩=笔试成绩÷3×60%+面试成绩×40%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</si>
</sst>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7">
    <font>
      <sz val="12"/>
      <name val="宋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4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2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35" fillId="34" borderId="27" applyNumberFormat="0" applyAlignment="0" applyProtection="0">
      <alignment vertical="center"/>
    </xf>
    <xf numFmtId="0" fontId="12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38" borderId="3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39" borderId="25" applyNumberFormat="0" applyAlignment="0" applyProtection="0">
      <alignment vertical="center"/>
    </xf>
    <xf numFmtId="0" fontId="0" fillId="40" borderId="33" applyNumberFormat="0" applyFont="0" applyAlignment="0" applyProtection="0">
      <alignment vertical="center"/>
    </xf>
  </cellStyleXfs>
  <cellXfs count="6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176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176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7" fontId="7" fillId="0" borderId="16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9" fillId="0" borderId="7" xfId="0" applyFont="1" applyFill="1" applyBorder="1" applyAlignment="1" applyProtection="1" quotePrefix="1">
      <alignment horizontal="center" vertical="center" wrapText="1"/>
      <protection locked="0"/>
    </xf>
    <xf numFmtId="0" fontId="9" fillId="0" borderId="10" xfId="0" applyFont="1" applyFill="1" applyBorder="1" applyAlignment="1" applyProtection="1" quotePrefix="1">
      <alignment horizontal="center" vertical="center" wrapText="1"/>
      <protection locked="0"/>
    </xf>
    <xf numFmtId="0" fontId="9" fillId="0" borderId="4" xfId="0" applyFont="1" applyFill="1" applyBorder="1" applyAlignment="1" applyProtection="1" quotePrefix="1">
      <alignment horizontal="center" vertical="center" wrapText="1"/>
      <protection locked="0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标题 5" xfId="50"/>
    <cellStyle name="常规 6" xfId="51"/>
    <cellStyle name="常规 12" xfId="52"/>
    <cellStyle name="常规 16" xfId="53"/>
    <cellStyle name="标题 1 2" xfId="54"/>
    <cellStyle name="输出 2" xfId="55"/>
    <cellStyle name="常规 10" xfId="56"/>
    <cellStyle name="适中 2" xfId="57"/>
    <cellStyle name="标题 2 2" xfId="58"/>
    <cellStyle name="常规 17" xfId="59"/>
    <cellStyle name="标题 3 2" xfId="60"/>
    <cellStyle name="标题 4 2" xfId="61"/>
    <cellStyle name="差 2" xfId="62"/>
    <cellStyle name="常规 13" xfId="63"/>
    <cellStyle name="常规 14" xfId="64"/>
    <cellStyle name="常规 20" xfId="65"/>
    <cellStyle name="常规 15" xfId="66"/>
    <cellStyle name="常规 18" xfId="67"/>
    <cellStyle name="常规 19" xfId="68"/>
    <cellStyle name="常规 2" xfId="69"/>
    <cellStyle name="常规 3" xfId="70"/>
    <cellStyle name="常规 4" xfId="71"/>
    <cellStyle name="常规 5" xfId="72"/>
    <cellStyle name="常规 7" xfId="73"/>
    <cellStyle name="常规 8" xfId="74"/>
    <cellStyle name="常规 9" xfId="75"/>
    <cellStyle name="好 2" xfId="76"/>
    <cellStyle name="汇总 2" xfId="77"/>
    <cellStyle name="检查单元格 2" xfId="78"/>
    <cellStyle name="解释性文本 2" xfId="79"/>
    <cellStyle name="警告文本 2" xfId="80"/>
    <cellStyle name="链接单元格 2" xfId="81"/>
    <cellStyle name="输入 2" xfId="82"/>
    <cellStyle name="注释 2" xfId="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6"/>
  <sheetViews>
    <sheetView tabSelected="1" workbookViewId="0">
      <pane ySplit="3" topLeftCell="A4" activePane="bottomLeft" state="frozen"/>
      <selection/>
      <selection pane="bottomLeft" activeCell="Q6" sqref="Q6"/>
    </sheetView>
  </sheetViews>
  <sheetFormatPr defaultColWidth="9" defaultRowHeight="14.25"/>
  <cols>
    <col min="1" max="1" width="8.25" style="1" customWidth="1"/>
    <col min="2" max="2" width="12.0333333333333" style="1" customWidth="1"/>
    <col min="3" max="3" width="5.25" style="1" customWidth="1"/>
    <col min="4" max="4" width="9" style="1" customWidth="1"/>
    <col min="5" max="5" width="15.75" style="1" customWidth="1"/>
    <col min="6" max="6" width="9.75" style="6" customWidth="1"/>
    <col min="7" max="7" width="12" style="6" customWidth="1"/>
    <col min="8" max="8" width="11.25" style="6" customWidth="1"/>
    <col min="9" max="9" width="12.25" style="6" customWidth="1"/>
    <col min="10" max="10" width="8.5" style="1" customWidth="1"/>
    <col min="11" max="11" width="5.5" style="1" customWidth="1"/>
    <col min="12" max="12" width="7.375" style="1" customWidth="1"/>
    <col min="13" max="13" width="9.6" style="1" customWidth="1"/>
    <col min="14" max="16384" width="9" style="1"/>
  </cols>
  <sheetData>
    <row r="1" s="1" customFormat="1" ht="4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4" customHeight="1" spans="1:13">
      <c r="A2" s="8" t="s">
        <v>1</v>
      </c>
      <c r="B2" s="8"/>
      <c r="C2" s="8"/>
      <c r="D2" s="8"/>
      <c r="E2" s="8"/>
      <c r="F2" s="9"/>
      <c r="G2" s="9"/>
      <c r="H2" s="9"/>
      <c r="I2" s="46" t="s">
        <v>2</v>
      </c>
      <c r="J2" s="46"/>
      <c r="K2" s="46"/>
      <c r="L2" s="46"/>
      <c r="M2" s="46"/>
    </row>
    <row r="3" s="2" customFormat="1" ht="34" customHeight="1" spans="1:13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 t="s">
        <v>12</v>
      </c>
      <c r="K3" s="10" t="s">
        <v>13</v>
      </c>
      <c r="L3" s="10" t="s">
        <v>14</v>
      </c>
      <c r="M3" s="10" t="s">
        <v>15</v>
      </c>
    </row>
    <row r="4" s="3" customFormat="1" ht="26" customHeight="1" spans="1:13">
      <c r="A4" s="12" t="s">
        <v>16</v>
      </c>
      <c r="B4" s="13" t="s">
        <v>17</v>
      </c>
      <c r="C4" s="13">
        <v>2</v>
      </c>
      <c r="D4" s="14" t="s">
        <v>18</v>
      </c>
      <c r="E4" s="14" t="s">
        <v>19</v>
      </c>
      <c r="F4" s="15">
        <v>219.53</v>
      </c>
      <c r="G4" s="16">
        <f>F4/3*0.6</f>
        <v>43.906</v>
      </c>
      <c r="H4" s="17">
        <v>85.04</v>
      </c>
      <c r="I4" s="16">
        <f>H4*0.4</f>
        <v>34.016</v>
      </c>
      <c r="J4" s="16">
        <f>G4+I4</f>
        <v>77.922</v>
      </c>
      <c r="K4" s="47">
        <f>RANK(J4,$J$4:$J$9)</f>
        <v>1</v>
      </c>
      <c r="L4" s="48" t="s">
        <v>20</v>
      </c>
      <c r="M4" s="49"/>
    </row>
    <row r="5" s="3" customFormat="1" ht="26" customHeight="1" spans="1:13">
      <c r="A5" s="18"/>
      <c r="B5" s="19"/>
      <c r="C5" s="19"/>
      <c r="D5" s="20" t="s">
        <v>21</v>
      </c>
      <c r="E5" s="20" t="s">
        <v>22</v>
      </c>
      <c r="F5" s="21">
        <v>221.11</v>
      </c>
      <c r="G5" s="22">
        <f>F5/3*0.6</f>
        <v>44.222</v>
      </c>
      <c r="H5" s="23">
        <v>83.42</v>
      </c>
      <c r="I5" s="22">
        <f>H5*0.4</f>
        <v>33.368</v>
      </c>
      <c r="J5" s="22">
        <f>G5+I5</f>
        <v>77.59</v>
      </c>
      <c r="K5" s="50">
        <f>RANK(J5,$J$4:$J$9)</f>
        <v>2</v>
      </c>
      <c r="L5" s="51" t="s">
        <v>20</v>
      </c>
      <c r="M5" s="52"/>
    </row>
    <row r="6" s="3" customFormat="1" ht="26" customHeight="1" spans="1:13">
      <c r="A6" s="18"/>
      <c r="B6" s="19"/>
      <c r="C6" s="19"/>
      <c r="D6" s="20" t="s">
        <v>23</v>
      </c>
      <c r="E6" s="20" t="s">
        <v>24</v>
      </c>
      <c r="F6" s="21">
        <v>218.93</v>
      </c>
      <c r="G6" s="22">
        <f t="shared" ref="G5:G69" si="0">F6/3*0.6</f>
        <v>43.786</v>
      </c>
      <c r="H6" s="23">
        <v>83.04</v>
      </c>
      <c r="I6" s="22">
        <f t="shared" ref="I5:I48" si="1">H6*0.4</f>
        <v>33.216</v>
      </c>
      <c r="J6" s="22">
        <f t="shared" ref="J5:J69" si="2">G6+I6</f>
        <v>77.002</v>
      </c>
      <c r="K6" s="50">
        <f>RANK(J6,$J$4:$J$9)</f>
        <v>3</v>
      </c>
      <c r="L6" s="50" t="s">
        <v>25</v>
      </c>
      <c r="M6" s="52"/>
    </row>
    <row r="7" s="3" customFormat="1" ht="26" customHeight="1" spans="1:13">
      <c r="A7" s="18"/>
      <c r="B7" s="19"/>
      <c r="C7" s="19"/>
      <c r="D7" s="20" t="s">
        <v>26</v>
      </c>
      <c r="E7" s="20" t="s">
        <v>27</v>
      </c>
      <c r="F7" s="21">
        <v>214.78</v>
      </c>
      <c r="G7" s="22">
        <f t="shared" si="0"/>
        <v>42.956</v>
      </c>
      <c r="H7" s="23">
        <v>83.86</v>
      </c>
      <c r="I7" s="22">
        <f t="shared" si="1"/>
        <v>33.544</v>
      </c>
      <c r="J7" s="22">
        <f t="shared" si="2"/>
        <v>76.5</v>
      </c>
      <c r="K7" s="50">
        <f>RANK(J7,$J$4:$J$9)</f>
        <v>4</v>
      </c>
      <c r="L7" s="50" t="s">
        <v>25</v>
      </c>
      <c r="M7" s="52"/>
    </row>
    <row r="8" s="3" customFormat="1" ht="26" customHeight="1" spans="1:13">
      <c r="A8" s="18"/>
      <c r="B8" s="19"/>
      <c r="C8" s="19"/>
      <c r="D8" s="20" t="s">
        <v>28</v>
      </c>
      <c r="E8" s="20" t="s">
        <v>29</v>
      </c>
      <c r="F8" s="21">
        <v>213.42</v>
      </c>
      <c r="G8" s="22">
        <f t="shared" si="0"/>
        <v>42.684</v>
      </c>
      <c r="H8" s="23">
        <v>82.22</v>
      </c>
      <c r="I8" s="22">
        <f t="shared" si="1"/>
        <v>32.888</v>
      </c>
      <c r="J8" s="22">
        <f t="shared" si="2"/>
        <v>75.572</v>
      </c>
      <c r="K8" s="50">
        <f>RANK(J8,$J$4:$J$9)</f>
        <v>5</v>
      </c>
      <c r="L8" s="50" t="s">
        <v>25</v>
      </c>
      <c r="M8" s="52"/>
    </row>
    <row r="9" s="4" customFormat="1" ht="26" customHeight="1" spans="1:13">
      <c r="A9" s="24"/>
      <c r="B9" s="25"/>
      <c r="C9" s="25"/>
      <c r="D9" s="26" t="s">
        <v>30</v>
      </c>
      <c r="E9" s="26" t="s">
        <v>31</v>
      </c>
      <c r="F9" s="27">
        <v>213.02</v>
      </c>
      <c r="G9" s="28">
        <f t="shared" si="0"/>
        <v>42.604</v>
      </c>
      <c r="H9" s="29">
        <v>82.34</v>
      </c>
      <c r="I9" s="28">
        <f t="shared" si="1"/>
        <v>32.936</v>
      </c>
      <c r="J9" s="28">
        <f t="shared" si="2"/>
        <v>75.54</v>
      </c>
      <c r="K9" s="53">
        <f>RANK(J9,$J$4:$J$9)</f>
        <v>6</v>
      </c>
      <c r="L9" s="53" t="s">
        <v>25</v>
      </c>
      <c r="M9" s="54"/>
    </row>
    <row r="10" s="3" customFormat="1" ht="26" customHeight="1" spans="1:13">
      <c r="A10" s="12" t="s">
        <v>32</v>
      </c>
      <c r="B10" s="13" t="s">
        <v>33</v>
      </c>
      <c r="C10" s="13">
        <v>2</v>
      </c>
      <c r="D10" s="14" t="s">
        <v>34</v>
      </c>
      <c r="E10" s="14" t="s">
        <v>35</v>
      </c>
      <c r="F10" s="30">
        <v>203.01</v>
      </c>
      <c r="G10" s="16">
        <f t="shared" si="0"/>
        <v>40.602</v>
      </c>
      <c r="H10" s="17">
        <v>83.46</v>
      </c>
      <c r="I10" s="16">
        <f t="shared" si="1"/>
        <v>33.384</v>
      </c>
      <c r="J10" s="16">
        <f t="shared" si="2"/>
        <v>73.986</v>
      </c>
      <c r="K10" s="47">
        <f>RANK(J10,$J$10:$J$15)</f>
        <v>1</v>
      </c>
      <c r="L10" s="48" t="s">
        <v>20</v>
      </c>
      <c r="M10" s="49"/>
    </row>
    <row r="11" s="3" customFormat="1" ht="26" customHeight="1" spans="1:13">
      <c r="A11" s="18"/>
      <c r="B11" s="19"/>
      <c r="C11" s="19"/>
      <c r="D11" s="20" t="s">
        <v>36</v>
      </c>
      <c r="E11" s="20" t="s">
        <v>37</v>
      </c>
      <c r="F11" s="31">
        <v>201.51</v>
      </c>
      <c r="G11" s="22">
        <f t="shared" si="0"/>
        <v>40.302</v>
      </c>
      <c r="H11" s="23">
        <v>83.08</v>
      </c>
      <c r="I11" s="22">
        <f t="shared" si="1"/>
        <v>33.232</v>
      </c>
      <c r="J11" s="22">
        <f t="shared" si="2"/>
        <v>73.534</v>
      </c>
      <c r="K11" s="50">
        <f t="shared" ref="K11:K16" si="3">RANK(J11,$J$10:$J$15)</f>
        <v>2</v>
      </c>
      <c r="L11" s="51" t="s">
        <v>20</v>
      </c>
      <c r="M11" s="52"/>
    </row>
    <row r="12" s="3" customFormat="1" ht="26" customHeight="1" spans="1:13">
      <c r="A12" s="18"/>
      <c r="B12" s="19"/>
      <c r="C12" s="19"/>
      <c r="D12" s="20" t="s">
        <v>38</v>
      </c>
      <c r="E12" s="20" t="s">
        <v>39</v>
      </c>
      <c r="F12" s="31">
        <v>200.55</v>
      </c>
      <c r="G12" s="22">
        <f t="shared" si="0"/>
        <v>40.11</v>
      </c>
      <c r="H12" s="23">
        <v>82.66</v>
      </c>
      <c r="I12" s="22">
        <f t="shared" si="1"/>
        <v>33.064</v>
      </c>
      <c r="J12" s="22">
        <f t="shared" si="2"/>
        <v>73.174</v>
      </c>
      <c r="K12" s="50">
        <f t="shared" si="3"/>
        <v>3</v>
      </c>
      <c r="L12" s="50" t="s">
        <v>25</v>
      </c>
      <c r="M12" s="52"/>
    </row>
    <row r="13" s="3" customFormat="1" ht="26" customHeight="1" spans="1:13">
      <c r="A13" s="18"/>
      <c r="B13" s="19"/>
      <c r="C13" s="19"/>
      <c r="D13" s="20" t="s">
        <v>40</v>
      </c>
      <c r="E13" s="20" t="s">
        <v>41</v>
      </c>
      <c r="F13" s="31">
        <v>199.61</v>
      </c>
      <c r="G13" s="22">
        <f t="shared" si="0"/>
        <v>39.922</v>
      </c>
      <c r="H13" s="23">
        <v>82.62</v>
      </c>
      <c r="I13" s="22">
        <f t="shared" si="1"/>
        <v>33.048</v>
      </c>
      <c r="J13" s="22">
        <f t="shared" si="2"/>
        <v>72.97</v>
      </c>
      <c r="K13" s="50">
        <f t="shared" si="3"/>
        <v>4</v>
      </c>
      <c r="L13" s="50" t="s">
        <v>25</v>
      </c>
      <c r="M13" s="52"/>
    </row>
    <row r="14" s="3" customFormat="1" ht="26" customHeight="1" spans="1:13">
      <c r="A14" s="18"/>
      <c r="B14" s="19"/>
      <c r="C14" s="19"/>
      <c r="D14" s="20" t="s">
        <v>42</v>
      </c>
      <c r="E14" s="20" t="s">
        <v>43</v>
      </c>
      <c r="F14" s="31">
        <v>197.83</v>
      </c>
      <c r="G14" s="22">
        <f t="shared" si="0"/>
        <v>39.566</v>
      </c>
      <c r="H14" s="23">
        <v>83.36</v>
      </c>
      <c r="I14" s="22">
        <f t="shared" si="1"/>
        <v>33.344</v>
      </c>
      <c r="J14" s="22">
        <f t="shared" si="2"/>
        <v>72.91</v>
      </c>
      <c r="K14" s="50">
        <f t="shared" si="3"/>
        <v>5</v>
      </c>
      <c r="L14" s="50" t="s">
        <v>25</v>
      </c>
      <c r="M14" s="52"/>
    </row>
    <row r="15" s="4" customFormat="1" ht="26" customHeight="1" spans="1:13">
      <c r="A15" s="24"/>
      <c r="B15" s="25"/>
      <c r="C15" s="25"/>
      <c r="D15" s="26" t="s">
        <v>44</v>
      </c>
      <c r="E15" s="26" t="s">
        <v>45</v>
      </c>
      <c r="F15" s="32">
        <v>194.16</v>
      </c>
      <c r="G15" s="28">
        <f t="shared" si="0"/>
        <v>38.832</v>
      </c>
      <c r="H15" s="29">
        <v>80.84</v>
      </c>
      <c r="I15" s="28">
        <f t="shared" si="1"/>
        <v>32.336</v>
      </c>
      <c r="J15" s="28">
        <f t="shared" si="2"/>
        <v>71.168</v>
      </c>
      <c r="K15" s="53">
        <f t="shared" si="3"/>
        <v>6</v>
      </c>
      <c r="L15" s="53" t="s">
        <v>25</v>
      </c>
      <c r="M15" s="54"/>
    </row>
    <row r="16" s="3" customFormat="1" ht="26" customHeight="1" spans="1:13">
      <c r="A16" s="12" t="s">
        <v>46</v>
      </c>
      <c r="B16" s="13" t="s">
        <v>47</v>
      </c>
      <c r="C16" s="13">
        <v>2</v>
      </c>
      <c r="D16" s="14" t="s">
        <v>48</v>
      </c>
      <c r="E16" s="14" t="s">
        <v>49</v>
      </c>
      <c r="F16" s="30">
        <v>212.81</v>
      </c>
      <c r="G16" s="16">
        <f t="shared" si="0"/>
        <v>42.562</v>
      </c>
      <c r="H16" s="17">
        <v>83.58</v>
      </c>
      <c r="I16" s="16">
        <f t="shared" si="1"/>
        <v>33.432</v>
      </c>
      <c r="J16" s="16">
        <f t="shared" si="2"/>
        <v>75.994</v>
      </c>
      <c r="K16" s="47">
        <f t="shared" ref="K16:K21" si="4">RANK(J16,$J$16:$J$21)</f>
        <v>1</v>
      </c>
      <c r="L16" s="48" t="s">
        <v>20</v>
      </c>
      <c r="M16" s="49"/>
    </row>
    <row r="17" s="3" customFormat="1" ht="26" customHeight="1" spans="1:13">
      <c r="A17" s="18"/>
      <c r="B17" s="19"/>
      <c r="C17" s="19"/>
      <c r="D17" s="20" t="s">
        <v>50</v>
      </c>
      <c r="E17" s="20" t="s">
        <v>51</v>
      </c>
      <c r="F17" s="31">
        <v>198.85</v>
      </c>
      <c r="G17" s="22">
        <f t="shared" si="0"/>
        <v>39.77</v>
      </c>
      <c r="H17" s="33">
        <v>84.14</v>
      </c>
      <c r="I17" s="22">
        <f t="shared" si="1"/>
        <v>33.656</v>
      </c>
      <c r="J17" s="22">
        <f t="shared" si="2"/>
        <v>73.426</v>
      </c>
      <c r="K17" s="50">
        <f t="shared" si="4"/>
        <v>2</v>
      </c>
      <c r="L17" s="51" t="s">
        <v>20</v>
      </c>
      <c r="M17" s="52"/>
    </row>
    <row r="18" s="3" customFormat="1" ht="26" customHeight="1" spans="1:13">
      <c r="A18" s="18"/>
      <c r="B18" s="19"/>
      <c r="C18" s="19"/>
      <c r="D18" s="20" t="s">
        <v>52</v>
      </c>
      <c r="E18" s="20" t="s">
        <v>53</v>
      </c>
      <c r="F18" s="31">
        <v>199.52</v>
      </c>
      <c r="G18" s="22">
        <f t="shared" si="0"/>
        <v>39.904</v>
      </c>
      <c r="H18" s="23">
        <v>82.22</v>
      </c>
      <c r="I18" s="22">
        <f t="shared" si="1"/>
        <v>32.888</v>
      </c>
      <c r="J18" s="22">
        <f t="shared" si="2"/>
        <v>72.792</v>
      </c>
      <c r="K18" s="50">
        <f t="shared" si="4"/>
        <v>3</v>
      </c>
      <c r="L18" s="50" t="s">
        <v>25</v>
      </c>
      <c r="M18" s="52"/>
    </row>
    <row r="19" s="3" customFormat="1" ht="26" customHeight="1" spans="1:13">
      <c r="A19" s="18"/>
      <c r="B19" s="19"/>
      <c r="C19" s="19"/>
      <c r="D19" s="20" t="s">
        <v>54</v>
      </c>
      <c r="E19" s="20" t="s">
        <v>55</v>
      </c>
      <c r="F19" s="31">
        <v>197.64</v>
      </c>
      <c r="G19" s="22">
        <f t="shared" si="0"/>
        <v>39.528</v>
      </c>
      <c r="H19" s="23">
        <v>83.14</v>
      </c>
      <c r="I19" s="22">
        <f t="shared" si="1"/>
        <v>33.256</v>
      </c>
      <c r="J19" s="22">
        <f t="shared" si="2"/>
        <v>72.784</v>
      </c>
      <c r="K19" s="50">
        <f t="shared" si="4"/>
        <v>4</v>
      </c>
      <c r="L19" s="50" t="s">
        <v>25</v>
      </c>
      <c r="M19" s="55"/>
    </row>
    <row r="20" s="3" customFormat="1" ht="26" customHeight="1" spans="1:13">
      <c r="A20" s="18"/>
      <c r="B20" s="19"/>
      <c r="C20" s="19"/>
      <c r="D20" s="20" t="s">
        <v>56</v>
      </c>
      <c r="E20" s="20" t="s">
        <v>57</v>
      </c>
      <c r="F20" s="31">
        <v>197.28</v>
      </c>
      <c r="G20" s="22">
        <f t="shared" si="0"/>
        <v>39.456</v>
      </c>
      <c r="H20" s="23">
        <v>82.64</v>
      </c>
      <c r="I20" s="22">
        <f t="shared" si="1"/>
        <v>33.056</v>
      </c>
      <c r="J20" s="22">
        <f t="shared" si="2"/>
        <v>72.512</v>
      </c>
      <c r="K20" s="50">
        <f t="shared" si="4"/>
        <v>5</v>
      </c>
      <c r="L20" s="50" t="s">
        <v>25</v>
      </c>
      <c r="M20" s="52"/>
    </row>
    <row r="21" s="4" customFormat="1" ht="26" customHeight="1" spans="1:13">
      <c r="A21" s="24"/>
      <c r="B21" s="25"/>
      <c r="C21" s="25"/>
      <c r="D21" s="26" t="s">
        <v>58</v>
      </c>
      <c r="E21" s="26" t="s">
        <v>59</v>
      </c>
      <c r="F21" s="32">
        <v>198.74</v>
      </c>
      <c r="G21" s="28">
        <f t="shared" si="0"/>
        <v>39.748</v>
      </c>
      <c r="H21" s="29">
        <v>79.44</v>
      </c>
      <c r="I21" s="28">
        <f t="shared" si="1"/>
        <v>31.776</v>
      </c>
      <c r="J21" s="28">
        <f t="shared" si="2"/>
        <v>71.524</v>
      </c>
      <c r="K21" s="53">
        <f t="shared" si="4"/>
        <v>6</v>
      </c>
      <c r="L21" s="53" t="s">
        <v>25</v>
      </c>
      <c r="M21" s="56"/>
    </row>
    <row r="22" s="3" customFormat="1" ht="26" customHeight="1" spans="1:13">
      <c r="A22" s="12" t="s">
        <v>60</v>
      </c>
      <c r="B22" s="13" t="s">
        <v>61</v>
      </c>
      <c r="C22" s="13">
        <v>1</v>
      </c>
      <c r="D22" s="14" t="s">
        <v>62</v>
      </c>
      <c r="E22" s="14" t="s">
        <v>63</v>
      </c>
      <c r="F22" s="34">
        <v>208.15</v>
      </c>
      <c r="G22" s="16">
        <f t="shared" si="0"/>
        <v>41.63</v>
      </c>
      <c r="H22" s="17">
        <v>86.64</v>
      </c>
      <c r="I22" s="16">
        <f t="shared" si="1"/>
        <v>34.656</v>
      </c>
      <c r="J22" s="16">
        <f t="shared" si="2"/>
        <v>76.286</v>
      </c>
      <c r="K22" s="47">
        <f>RANK(J22,$J$22:$J$24)</f>
        <v>1</v>
      </c>
      <c r="L22" s="48" t="s">
        <v>20</v>
      </c>
      <c r="M22" s="49"/>
    </row>
    <row r="23" s="3" customFormat="1" ht="26" customHeight="1" spans="1:13">
      <c r="A23" s="18"/>
      <c r="B23" s="19"/>
      <c r="C23" s="19"/>
      <c r="D23" s="20" t="s">
        <v>64</v>
      </c>
      <c r="E23" s="20" t="s">
        <v>65</v>
      </c>
      <c r="F23" s="35">
        <v>214.61</v>
      </c>
      <c r="G23" s="22">
        <f t="shared" si="0"/>
        <v>42.922</v>
      </c>
      <c r="H23" s="23">
        <v>82.5</v>
      </c>
      <c r="I23" s="22">
        <f t="shared" si="1"/>
        <v>33</v>
      </c>
      <c r="J23" s="22">
        <f t="shared" si="2"/>
        <v>75.922</v>
      </c>
      <c r="K23" s="50">
        <f>RANK(J23,$J$22:$J$24)</f>
        <v>2</v>
      </c>
      <c r="L23" s="50" t="s">
        <v>25</v>
      </c>
      <c r="M23" s="52"/>
    </row>
    <row r="24" s="3" customFormat="1" ht="26" customHeight="1" spans="1:13">
      <c r="A24" s="24"/>
      <c r="B24" s="25"/>
      <c r="C24" s="25"/>
      <c r="D24" s="26" t="s">
        <v>66</v>
      </c>
      <c r="E24" s="26" t="s">
        <v>67</v>
      </c>
      <c r="F24" s="36">
        <v>210.4</v>
      </c>
      <c r="G24" s="28">
        <f t="shared" si="0"/>
        <v>42.08</v>
      </c>
      <c r="H24" s="29">
        <v>82.52</v>
      </c>
      <c r="I24" s="28">
        <f t="shared" si="1"/>
        <v>33.008</v>
      </c>
      <c r="J24" s="28">
        <f t="shared" si="2"/>
        <v>75.088</v>
      </c>
      <c r="K24" s="53">
        <f>RANK(J24,$J$22:$J$24)</f>
        <v>3</v>
      </c>
      <c r="L24" s="53" t="s">
        <v>25</v>
      </c>
      <c r="M24" s="56"/>
    </row>
    <row r="25" s="4" customFormat="1" ht="26" customHeight="1" spans="1:13">
      <c r="A25" s="37" t="s">
        <v>68</v>
      </c>
      <c r="B25" s="38" t="s">
        <v>69</v>
      </c>
      <c r="C25" s="38">
        <v>9</v>
      </c>
      <c r="D25" s="39" t="s">
        <v>70</v>
      </c>
      <c r="E25" s="39" t="s">
        <v>71</v>
      </c>
      <c r="F25" s="34">
        <v>208.63</v>
      </c>
      <c r="G25" s="16">
        <f t="shared" si="0"/>
        <v>41.726</v>
      </c>
      <c r="H25" s="17">
        <v>83.78</v>
      </c>
      <c r="I25" s="16">
        <f t="shared" si="1"/>
        <v>33.512</v>
      </c>
      <c r="J25" s="16">
        <f t="shared" si="2"/>
        <v>75.238</v>
      </c>
      <c r="K25" s="47">
        <f>RANK(J25,$J$25:$J$51)</f>
        <v>1</v>
      </c>
      <c r="L25" s="48" t="s">
        <v>20</v>
      </c>
      <c r="M25" s="57"/>
    </row>
    <row r="26" s="4" customFormat="1" ht="26" customHeight="1" spans="1:13">
      <c r="A26" s="40"/>
      <c r="B26" s="41"/>
      <c r="C26" s="41"/>
      <c r="D26" s="42" t="s">
        <v>72</v>
      </c>
      <c r="E26" s="42" t="s">
        <v>73</v>
      </c>
      <c r="F26" s="35">
        <v>195.93</v>
      </c>
      <c r="G26" s="22">
        <f t="shared" si="0"/>
        <v>39.186</v>
      </c>
      <c r="H26" s="23">
        <v>84.64</v>
      </c>
      <c r="I26" s="22">
        <f t="shared" si="1"/>
        <v>33.856</v>
      </c>
      <c r="J26" s="22">
        <f t="shared" si="2"/>
        <v>73.042</v>
      </c>
      <c r="K26" s="50">
        <f t="shared" ref="K26:K51" si="5">RANK(J26,$J$25:$J$51)</f>
        <v>2</v>
      </c>
      <c r="L26" s="51" t="s">
        <v>20</v>
      </c>
      <c r="M26" s="58"/>
    </row>
    <row r="27" s="4" customFormat="1" ht="26" customHeight="1" spans="1:13">
      <c r="A27" s="40"/>
      <c r="B27" s="41"/>
      <c r="C27" s="41"/>
      <c r="D27" s="42" t="s">
        <v>74</v>
      </c>
      <c r="E27" s="61" t="s">
        <v>75</v>
      </c>
      <c r="F27" s="35">
        <v>194.73</v>
      </c>
      <c r="G27" s="22">
        <f t="shared" si="0"/>
        <v>38.946</v>
      </c>
      <c r="H27" s="23">
        <v>85.16</v>
      </c>
      <c r="I27" s="22">
        <f t="shared" si="1"/>
        <v>34.064</v>
      </c>
      <c r="J27" s="22">
        <f t="shared" si="2"/>
        <v>73.01</v>
      </c>
      <c r="K27" s="50">
        <f t="shared" si="5"/>
        <v>3</v>
      </c>
      <c r="L27" s="51" t="s">
        <v>20</v>
      </c>
      <c r="M27" s="58"/>
    </row>
    <row r="28" s="4" customFormat="1" ht="26" customHeight="1" spans="1:13">
      <c r="A28" s="40"/>
      <c r="B28" s="41"/>
      <c r="C28" s="41"/>
      <c r="D28" s="42" t="s">
        <v>76</v>
      </c>
      <c r="E28" s="61" t="s">
        <v>77</v>
      </c>
      <c r="F28" s="35">
        <v>195.15</v>
      </c>
      <c r="G28" s="22">
        <f t="shared" si="0"/>
        <v>39.03</v>
      </c>
      <c r="H28" s="23">
        <v>84.34</v>
      </c>
      <c r="I28" s="22">
        <f t="shared" si="1"/>
        <v>33.736</v>
      </c>
      <c r="J28" s="22">
        <f t="shared" si="2"/>
        <v>72.766</v>
      </c>
      <c r="K28" s="50">
        <f t="shared" si="5"/>
        <v>4</v>
      </c>
      <c r="L28" s="51" t="s">
        <v>20</v>
      </c>
      <c r="M28" s="58"/>
    </row>
    <row r="29" s="4" customFormat="1" ht="26" customHeight="1" spans="1:13">
      <c r="A29" s="40"/>
      <c r="B29" s="41"/>
      <c r="C29" s="41"/>
      <c r="D29" s="42" t="s">
        <v>78</v>
      </c>
      <c r="E29" s="42" t="s">
        <v>79</v>
      </c>
      <c r="F29" s="35">
        <v>195.6</v>
      </c>
      <c r="G29" s="22">
        <f t="shared" si="0"/>
        <v>39.12</v>
      </c>
      <c r="H29" s="23">
        <v>82.88</v>
      </c>
      <c r="I29" s="22">
        <f t="shared" si="1"/>
        <v>33.152</v>
      </c>
      <c r="J29" s="22">
        <f t="shared" si="2"/>
        <v>72.272</v>
      </c>
      <c r="K29" s="50">
        <f t="shared" si="5"/>
        <v>5</v>
      </c>
      <c r="L29" s="51" t="s">
        <v>20</v>
      </c>
      <c r="M29" s="58"/>
    </row>
    <row r="30" s="4" customFormat="1" ht="26" customHeight="1" spans="1:13">
      <c r="A30" s="40"/>
      <c r="B30" s="41"/>
      <c r="C30" s="41"/>
      <c r="D30" s="42" t="s">
        <v>80</v>
      </c>
      <c r="E30" s="61" t="s">
        <v>81</v>
      </c>
      <c r="F30" s="35">
        <v>190.66</v>
      </c>
      <c r="G30" s="22">
        <f t="shared" si="0"/>
        <v>38.132</v>
      </c>
      <c r="H30" s="23">
        <v>84.8</v>
      </c>
      <c r="I30" s="22">
        <f t="shared" si="1"/>
        <v>33.92</v>
      </c>
      <c r="J30" s="22">
        <f t="shared" si="2"/>
        <v>72.052</v>
      </c>
      <c r="K30" s="50">
        <f t="shared" si="5"/>
        <v>6</v>
      </c>
      <c r="L30" s="51" t="s">
        <v>20</v>
      </c>
      <c r="M30" s="58"/>
    </row>
    <row r="31" s="4" customFormat="1" ht="26" customHeight="1" spans="1:13">
      <c r="A31" s="40"/>
      <c r="B31" s="41"/>
      <c r="C31" s="41"/>
      <c r="D31" s="42" t="s">
        <v>82</v>
      </c>
      <c r="E31" s="61" t="s">
        <v>83</v>
      </c>
      <c r="F31" s="35">
        <v>190.81</v>
      </c>
      <c r="G31" s="22">
        <f t="shared" si="0"/>
        <v>38.162</v>
      </c>
      <c r="H31" s="23">
        <v>84.46</v>
      </c>
      <c r="I31" s="22">
        <f t="shared" si="1"/>
        <v>33.784</v>
      </c>
      <c r="J31" s="22">
        <f t="shared" si="2"/>
        <v>71.946</v>
      </c>
      <c r="K31" s="50">
        <f t="shared" si="5"/>
        <v>7</v>
      </c>
      <c r="L31" s="51" t="s">
        <v>20</v>
      </c>
      <c r="M31" s="58"/>
    </row>
    <row r="32" s="4" customFormat="1" ht="26" customHeight="1" spans="1:13">
      <c r="A32" s="40"/>
      <c r="B32" s="41"/>
      <c r="C32" s="41"/>
      <c r="D32" s="42" t="s">
        <v>84</v>
      </c>
      <c r="E32" s="61" t="s">
        <v>85</v>
      </c>
      <c r="F32" s="35">
        <v>191.87</v>
      </c>
      <c r="G32" s="22">
        <f t="shared" si="0"/>
        <v>38.374</v>
      </c>
      <c r="H32" s="23">
        <v>83.72</v>
      </c>
      <c r="I32" s="22">
        <f t="shared" si="1"/>
        <v>33.488</v>
      </c>
      <c r="J32" s="22">
        <f t="shared" si="2"/>
        <v>71.862</v>
      </c>
      <c r="K32" s="50">
        <f t="shared" si="5"/>
        <v>8</v>
      </c>
      <c r="L32" s="51" t="s">
        <v>20</v>
      </c>
      <c r="M32" s="58"/>
    </row>
    <row r="33" s="4" customFormat="1" ht="26" customHeight="1" spans="1:13">
      <c r="A33" s="40"/>
      <c r="B33" s="41"/>
      <c r="C33" s="41"/>
      <c r="D33" s="42" t="s">
        <v>86</v>
      </c>
      <c r="E33" s="61" t="s">
        <v>87</v>
      </c>
      <c r="F33" s="35">
        <v>188.95</v>
      </c>
      <c r="G33" s="22">
        <f t="shared" si="0"/>
        <v>37.79</v>
      </c>
      <c r="H33" s="23">
        <v>84.96</v>
      </c>
      <c r="I33" s="22">
        <f t="shared" si="1"/>
        <v>33.984</v>
      </c>
      <c r="J33" s="22">
        <f t="shared" si="2"/>
        <v>71.774</v>
      </c>
      <c r="K33" s="50">
        <f t="shared" si="5"/>
        <v>9</v>
      </c>
      <c r="L33" s="51" t="s">
        <v>20</v>
      </c>
      <c r="M33" s="58"/>
    </row>
    <row r="34" s="4" customFormat="1" ht="26" customHeight="1" spans="1:13">
      <c r="A34" s="40"/>
      <c r="B34" s="41"/>
      <c r="C34" s="41"/>
      <c r="D34" s="42" t="s">
        <v>88</v>
      </c>
      <c r="E34" s="61" t="s">
        <v>89</v>
      </c>
      <c r="F34" s="35">
        <v>194.91</v>
      </c>
      <c r="G34" s="22">
        <f t="shared" si="0"/>
        <v>38.982</v>
      </c>
      <c r="H34" s="23">
        <v>81.68</v>
      </c>
      <c r="I34" s="22">
        <f t="shared" si="1"/>
        <v>32.672</v>
      </c>
      <c r="J34" s="22">
        <f t="shared" si="2"/>
        <v>71.654</v>
      </c>
      <c r="K34" s="50">
        <f t="shared" si="5"/>
        <v>10</v>
      </c>
      <c r="L34" s="50" t="s">
        <v>25</v>
      </c>
      <c r="M34" s="58"/>
    </row>
    <row r="35" s="4" customFormat="1" ht="26" customHeight="1" spans="1:13">
      <c r="A35" s="40"/>
      <c r="B35" s="41"/>
      <c r="C35" s="41"/>
      <c r="D35" s="42" t="s">
        <v>90</v>
      </c>
      <c r="E35" s="61" t="s">
        <v>91</v>
      </c>
      <c r="F35" s="35">
        <v>186.76</v>
      </c>
      <c r="G35" s="22">
        <f t="shared" si="0"/>
        <v>37.352</v>
      </c>
      <c r="H35" s="23">
        <v>84.1</v>
      </c>
      <c r="I35" s="22">
        <f t="shared" si="1"/>
        <v>33.64</v>
      </c>
      <c r="J35" s="22">
        <f t="shared" si="2"/>
        <v>70.992</v>
      </c>
      <c r="K35" s="50">
        <f t="shared" si="5"/>
        <v>11</v>
      </c>
      <c r="L35" s="50" t="s">
        <v>25</v>
      </c>
      <c r="M35" s="58"/>
    </row>
    <row r="36" s="4" customFormat="1" ht="26" customHeight="1" spans="1:13">
      <c r="A36" s="40"/>
      <c r="B36" s="41"/>
      <c r="C36" s="41"/>
      <c r="D36" s="42" t="s">
        <v>92</v>
      </c>
      <c r="E36" s="61" t="s">
        <v>93</v>
      </c>
      <c r="F36" s="35">
        <v>187.29</v>
      </c>
      <c r="G36" s="22">
        <f t="shared" si="0"/>
        <v>37.458</v>
      </c>
      <c r="H36" s="23">
        <v>83.74</v>
      </c>
      <c r="I36" s="22">
        <f t="shared" si="1"/>
        <v>33.496</v>
      </c>
      <c r="J36" s="22">
        <f t="shared" si="2"/>
        <v>70.954</v>
      </c>
      <c r="K36" s="50">
        <f t="shared" si="5"/>
        <v>12</v>
      </c>
      <c r="L36" s="50" t="s">
        <v>25</v>
      </c>
      <c r="M36" s="58"/>
    </row>
    <row r="37" s="4" customFormat="1" ht="26" customHeight="1" spans="1:13">
      <c r="A37" s="40"/>
      <c r="B37" s="41"/>
      <c r="C37" s="41"/>
      <c r="D37" s="42" t="s">
        <v>94</v>
      </c>
      <c r="E37" s="61" t="s">
        <v>95</v>
      </c>
      <c r="F37" s="35">
        <v>185.75</v>
      </c>
      <c r="G37" s="22">
        <f t="shared" si="0"/>
        <v>37.15</v>
      </c>
      <c r="H37" s="23">
        <v>82.26</v>
      </c>
      <c r="I37" s="22">
        <f t="shared" si="1"/>
        <v>32.904</v>
      </c>
      <c r="J37" s="22">
        <f t="shared" si="2"/>
        <v>70.054</v>
      </c>
      <c r="K37" s="50">
        <f t="shared" si="5"/>
        <v>13</v>
      </c>
      <c r="L37" s="50" t="s">
        <v>25</v>
      </c>
      <c r="M37" s="58"/>
    </row>
    <row r="38" s="4" customFormat="1" ht="26" customHeight="1" spans="1:13">
      <c r="A38" s="40"/>
      <c r="B38" s="41"/>
      <c r="C38" s="41"/>
      <c r="D38" s="42" t="s">
        <v>96</v>
      </c>
      <c r="E38" s="61" t="s">
        <v>97</v>
      </c>
      <c r="F38" s="35">
        <v>180.72</v>
      </c>
      <c r="G38" s="22">
        <f t="shared" si="0"/>
        <v>36.144</v>
      </c>
      <c r="H38" s="23">
        <v>84.64</v>
      </c>
      <c r="I38" s="22">
        <f t="shared" si="1"/>
        <v>33.856</v>
      </c>
      <c r="J38" s="22">
        <f t="shared" si="2"/>
        <v>70</v>
      </c>
      <c r="K38" s="50">
        <f t="shared" si="5"/>
        <v>14</v>
      </c>
      <c r="L38" s="50" t="s">
        <v>25</v>
      </c>
      <c r="M38" s="58"/>
    </row>
    <row r="39" s="4" customFormat="1" ht="26" customHeight="1" spans="1:13">
      <c r="A39" s="40"/>
      <c r="B39" s="41"/>
      <c r="C39" s="41"/>
      <c r="D39" s="42" t="s">
        <v>98</v>
      </c>
      <c r="E39" s="61" t="s">
        <v>99</v>
      </c>
      <c r="F39" s="35">
        <v>178.29</v>
      </c>
      <c r="G39" s="22">
        <f t="shared" si="0"/>
        <v>35.658</v>
      </c>
      <c r="H39" s="23">
        <v>85.48</v>
      </c>
      <c r="I39" s="22">
        <f t="shared" si="1"/>
        <v>34.192</v>
      </c>
      <c r="J39" s="22">
        <f t="shared" si="2"/>
        <v>69.85</v>
      </c>
      <c r="K39" s="50">
        <f t="shared" si="5"/>
        <v>15</v>
      </c>
      <c r="L39" s="50" t="s">
        <v>25</v>
      </c>
      <c r="M39" s="58"/>
    </row>
    <row r="40" s="4" customFormat="1" ht="26" customHeight="1" spans="1:13">
      <c r="A40" s="40"/>
      <c r="B40" s="41"/>
      <c r="C40" s="41"/>
      <c r="D40" s="42" t="s">
        <v>100</v>
      </c>
      <c r="E40" s="61" t="s">
        <v>101</v>
      </c>
      <c r="F40" s="35">
        <v>181.77</v>
      </c>
      <c r="G40" s="22">
        <f t="shared" si="0"/>
        <v>36.354</v>
      </c>
      <c r="H40" s="23">
        <v>83.52</v>
      </c>
      <c r="I40" s="22">
        <f t="shared" si="1"/>
        <v>33.408</v>
      </c>
      <c r="J40" s="22">
        <f t="shared" si="2"/>
        <v>69.762</v>
      </c>
      <c r="K40" s="50">
        <f t="shared" si="5"/>
        <v>16</v>
      </c>
      <c r="L40" s="50" t="s">
        <v>25</v>
      </c>
      <c r="M40" s="58"/>
    </row>
    <row r="41" s="4" customFormat="1" ht="26" customHeight="1" spans="1:13">
      <c r="A41" s="40"/>
      <c r="B41" s="41"/>
      <c r="C41" s="41"/>
      <c r="D41" s="42" t="s">
        <v>102</v>
      </c>
      <c r="E41" s="61" t="s">
        <v>103</v>
      </c>
      <c r="F41" s="35">
        <v>181.18</v>
      </c>
      <c r="G41" s="22">
        <f t="shared" si="0"/>
        <v>36.236</v>
      </c>
      <c r="H41" s="23">
        <v>83.74</v>
      </c>
      <c r="I41" s="22">
        <f t="shared" si="1"/>
        <v>33.496</v>
      </c>
      <c r="J41" s="22">
        <f t="shared" si="2"/>
        <v>69.732</v>
      </c>
      <c r="K41" s="50">
        <f t="shared" si="5"/>
        <v>17</v>
      </c>
      <c r="L41" s="50" t="s">
        <v>25</v>
      </c>
      <c r="M41" s="58"/>
    </row>
    <row r="42" s="4" customFormat="1" ht="26" customHeight="1" spans="1:13">
      <c r="A42" s="40"/>
      <c r="B42" s="41"/>
      <c r="C42" s="41"/>
      <c r="D42" s="42" t="s">
        <v>104</v>
      </c>
      <c r="E42" s="61" t="s">
        <v>105</v>
      </c>
      <c r="F42" s="35">
        <v>180.47</v>
      </c>
      <c r="G42" s="22">
        <f t="shared" si="0"/>
        <v>36.094</v>
      </c>
      <c r="H42" s="23">
        <v>83.62</v>
      </c>
      <c r="I42" s="22">
        <f t="shared" si="1"/>
        <v>33.448</v>
      </c>
      <c r="J42" s="22">
        <f t="shared" si="2"/>
        <v>69.542</v>
      </c>
      <c r="K42" s="50">
        <f t="shared" si="5"/>
        <v>18</v>
      </c>
      <c r="L42" s="50" t="s">
        <v>25</v>
      </c>
      <c r="M42" s="58"/>
    </row>
    <row r="43" s="4" customFormat="1" ht="26" customHeight="1" spans="1:13">
      <c r="A43" s="40"/>
      <c r="B43" s="41"/>
      <c r="C43" s="41"/>
      <c r="D43" s="42" t="s">
        <v>106</v>
      </c>
      <c r="E43" s="61" t="s">
        <v>107</v>
      </c>
      <c r="F43" s="35">
        <v>181.98</v>
      </c>
      <c r="G43" s="22">
        <f t="shared" si="0"/>
        <v>36.396</v>
      </c>
      <c r="H43" s="23">
        <v>82.04</v>
      </c>
      <c r="I43" s="22">
        <f t="shared" si="1"/>
        <v>32.816</v>
      </c>
      <c r="J43" s="22">
        <f t="shared" si="2"/>
        <v>69.212</v>
      </c>
      <c r="K43" s="50">
        <f t="shared" si="5"/>
        <v>19</v>
      </c>
      <c r="L43" s="50" t="s">
        <v>25</v>
      </c>
      <c r="M43" s="58"/>
    </row>
    <row r="44" s="4" customFormat="1" ht="26" customHeight="1" spans="1:13">
      <c r="A44" s="40"/>
      <c r="B44" s="41"/>
      <c r="C44" s="41"/>
      <c r="D44" s="42" t="s">
        <v>108</v>
      </c>
      <c r="E44" s="42" t="s">
        <v>109</v>
      </c>
      <c r="F44" s="35">
        <v>178.25</v>
      </c>
      <c r="G44" s="22">
        <f t="shared" si="0"/>
        <v>35.65</v>
      </c>
      <c r="H44" s="23">
        <v>83.24</v>
      </c>
      <c r="I44" s="22">
        <f t="shared" si="1"/>
        <v>33.296</v>
      </c>
      <c r="J44" s="22">
        <f t="shared" si="2"/>
        <v>68.946</v>
      </c>
      <c r="K44" s="50">
        <f t="shared" si="5"/>
        <v>20</v>
      </c>
      <c r="L44" s="50" t="s">
        <v>25</v>
      </c>
      <c r="M44" s="58"/>
    </row>
    <row r="45" s="4" customFormat="1" ht="26" customHeight="1" spans="1:13">
      <c r="A45" s="40"/>
      <c r="B45" s="41"/>
      <c r="C45" s="41"/>
      <c r="D45" s="42" t="s">
        <v>110</v>
      </c>
      <c r="E45" s="61" t="s">
        <v>111</v>
      </c>
      <c r="F45" s="35">
        <v>178.89</v>
      </c>
      <c r="G45" s="22">
        <f t="shared" si="0"/>
        <v>35.778</v>
      </c>
      <c r="H45" s="23">
        <v>82.76</v>
      </c>
      <c r="I45" s="22">
        <f t="shared" si="1"/>
        <v>33.104</v>
      </c>
      <c r="J45" s="22">
        <f t="shared" si="2"/>
        <v>68.882</v>
      </c>
      <c r="K45" s="50">
        <f t="shared" si="5"/>
        <v>21</v>
      </c>
      <c r="L45" s="50" t="s">
        <v>25</v>
      </c>
      <c r="M45" s="58"/>
    </row>
    <row r="46" s="4" customFormat="1" ht="26" customHeight="1" spans="1:13">
      <c r="A46" s="40"/>
      <c r="B46" s="41"/>
      <c r="C46" s="41"/>
      <c r="D46" s="42" t="s">
        <v>112</v>
      </c>
      <c r="E46" s="61" t="s">
        <v>113</v>
      </c>
      <c r="F46" s="35">
        <v>181.93</v>
      </c>
      <c r="G46" s="22">
        <f t="shared" si="0"/>
        <v>36.386</v>
      </c>
      <c r="H46" s="23">
        <v>80.68</v>
      </c>
      <c r="I46" s="22">
        <f t="shared" si="1"/>
        <v>32.272</v>
      </c>
      <c r="J46" s="22">
        <f t="shared" si="2"/>
        <v>68.658</v>
      </c>
      <c r="K46" s="50">
        <f t="shared" si="5"/>
        <v>22</v>
      </c>
      <c r="L46" s="50" t="s">
        <v>25</v>
      </c>
      <c r="M46" s="58"/>
    </row>
    <row r="47" s="4" customFormat="1" ht="26" customHeight="1" spans="1:13">
      <c r="A47" s="40"/>
      <c r="B47" s="41"/>
      <c r="C47" s="41"/>
      <c r="D47" s="42" t="s">
        <v>114</v>
      </c>
      <c r="E47" s="61" t="s">
        <v>115</v>
      </c>
      <c r="F47" s="35">
        <v>179.01</v>
      </c>
      <c r="G47" s="22">
        <f t="shared" si="0"/>
        <v>35.802</v>
      </c>
      <c r="H47" s="23">
        <v>82.1</v>
      </c>
      <c r="I47" s="22">
        <f t="shared" si="1"/>
        <v>32.84</v>
      </c>
      <c r="J47" s="22">
        <f t="shared" si="2"/>
        <v>68.642</v>
      </c>
      <c r="K47" s="50">
        <f t="shared" si="5"/>
        <v>23</v>
      </c>
      <c r="L47" s="50" t="s">
        <v>25</v>
      </c>
      <c r="M47" s="58"/>
    </row>
    <row r="48" s="4" customFormat="1" ht="26" customHeight="1" spans="1:13">
      <c r="A48" s="40"/>
      <c r="B48" s="41"/>
      <c r="C48" s="41"/>
      <c r="D48" s="42" t="s">
        <v>116</v>
      </c>
      <c r="E48" s="61" t="s">
        <v>117</v>
      </c>
      <c r="F48" s="35">
        <v>180.77</v>
      </c>
      <c r="G48" s="22">
        <f t="shared" si="0"/>
        <v>36.154</v>
      </c>
      <c r="H48" s="23">
        <v>80.36</v>
      </c>
      <c r="I48" s="22">
        <f t="shared" si="1"/>
        <v>32.144</v>
      </c>
      <c r="J48" s="22">
        <f t="shared" si="2"/>
        <v>68.298</v>
      </c>
      <c r="K48" s="50">
        <f t="shared" si="5"/>
        <v>24</v>
      </c>
      <c r="L48" s="50" t="s">
        <v>25</v>
      </c>
      <c r="M48" s="58"/>
    </row>
    <row r="49" s="4" customFormat="1" ht="26" customHeight="1" spans="1:13">
      <c r="A49" s="40"/>
      <c r="B49" s="41"/>
      <c r="C49" s="41"/>
      <c r="D49" s="42" t="s">
        <v>118</v>
      </c>
      <c r="E49" s="61" t="s">
        <v>119</v>
      </c>
      <c r="F49" s="35">
        <v>185.88</v>
      </c>
      <c r="G49" s="22">
        <f t="shared" si="0"/>
        <v>37.176</v>
      </c>
      <c r="H49" s="22" t="s">
        <v>120</v>
      </c>
      <c r="I49" s="22">
        <v>0</v>
      </c>
      <c r="J49" s="22">
        <f t="shared" si="2"/>
        <v>37.176</v>
      </c>
      <c r="K49" s="50">
        <f t="shared" si="5"/>
        <v>25</v>
      </c>
      <c r="L49" s="50" t="s">
        <v>25</v>
      </c>
      <c r="M49" s="58"/>
    </row>
    <row r="50" s="4" customFormat="1" ht="26" customHeight="1" spans="1:13">
      <c r="A50" s="40"/>
      <c r="B50" s="41"/>
      <c r="C50" s="41"/>
      <c r="D50" s="42" t="s">
        <v>121</v>
      </c>
      <c r="E50" s="42" t="s">
        <v>122</v>
      </c>
      <c r="F50" s="35">
        <v>181.56</v>
      </c>
      <c r="G50" s="22">
        <f t="shared" si="0"/>
        <v>36.312</v>
      </c>
      <c r="H50" s="22" t="s">
        <v>120</v>
      </c>
      <c r="I50" s="22">
        <v>0</v>
      </c>
      <c r="J50" s="22">
        <f t="shared" si="2"/>
        <v>36.312</v>
      </c>
      <c r="K50" s="50">
        <f t="shared" si="5"/>
        <v>26</v>
      </c>
      <c r="L50" s="50" t="s">
        <v>25</v>
      </c>
      <c r="M50" s="58"/>
    </row>
    <row r="51" s="4" customFormat="1" ht="26" customHeight="1" spans="1:13">
      <c r="A51" s="43"/>
      <c r="B51" s="44"/>
      <c r="C51" s="44"/>
      <c r="D51" s="45" t="s">
        <v>123</v>
      </c>
      <c r="E51" s="62" t="s">
        <v>124</v>
      </c>
      <c r="F51" s="36">
        <v>180.97</v>
      </c>
      <c r="G51" s="28">
        <f t="shared" si="0"/>
        <v>36.194</v>
      </c>
      <c r="H51" s="28" t="s">
        <v>120</v>
      </c>
      <c r="I51" s="28">
        <v>0</v>
      </c>
      <c r="J51" s="28">
        <f t="shared" si="2"/>
        <v>36.194</v>
      </c>
      <c r="K51" s="53">
        <f t="shared" si="5"/>
        <v>27</v>
      </c>
      <c r="L51" s="53" t="s">
        <v>25</v>
      </c>
      <c r="M51" s="59"/>
    </row>
    <row r="52" s="4" customFormat="1" ht="26" customHeight="1" spans="1:13">
      <c r="A52" s="37" t="s">
        <v>125</v>
      </c>
      <c r="B52" s="38" t="s">
        <v>126</v>
      </c>
      <c r="C52" s="38">
        <v>9</v>
      </c>
      <c r="D52" s="39" t="s">
        <v>127</v>
      </c>
      <c r="E52" s="63" t="s">
        <v>128</v>
      </c>
      <c r="F52" s="34">
        <v>194.63</v>
      </c>
      <c r="G52" s="16">
        <f t="shared" si="0"/>
        <v>38.926</v>
      </c>
      <c r="H52" s="17">
        <v>86.72</v>
      </c>
      <c r="I52" s="16">
        <f t="shared" ref="I52:I104" si="6">H52*0.4</f>
        <v>34.688</v>
      </c>
      <c r="J52" s="16">
        <f t="shared" si="2"/>
        <v>73.614</v>
      </c>
      <c r="K52" s="47">
        <f>RANK(J52,$J$52:$J$78)</f>
        <v>1</v>
      </c>
      <c r="L52" s="48" t="s">
        <v>20</v>
      </c>
      <c r="M52" s="57"/>
    </row>
    <row r="53" s="4" customFormat="1" ht="26" customHeight="1" spans="1:13">
      <c r="A53" s="40"/>
      <c r="B53" s="41"/>
      <c r="C53" s="41"/>
      <c r="D53" s="42" t="s">
        <v>129</v>
      </c>
      <c r="E53" s="61" t="s">
        <v>130</v>
      </c>
      <c r="F53" s="35">
        <v>205.97</v>
      </c>
      <c r="G53" s="22">
        <f t="shared" si="0"/>
        <v>41.194</v>
      </c>
      <c r="H53" s="23">
        <v>80.46</v>
      </c>
      <c r="I53" s="22">
        <f t="shared" si="6"/>
        <v>32.184</v>
      </c>
      <c r="J53" s="22">
        <f t="shared" si="2"/>
        <v>73.378</v>
      </c>
      <c r="K53" s="50">
        <f t="shared" ref="K53:K78" si="7">RANK(J53,$J$52:$J$78)</f>
        <v>2</v>
      </c>
      <c r="L53" s="51" t="s">
        <v>20</v>
      </c>
      <c r="M53" s="58"/>
    </row>
    <row r="54" s="4" customFormat="1" ht="26" customHeight="1" spans="1:13">
      <c r="A54" s="40"/>
      <c r="B54" s="41"/>
      <c r="C54" s="41"/>
      <c r="D54" s="42" t="s">
        <v>131</v>
      </c>
      <c r="E54" s="61" t="s">
        <v>132</v>
      </c>
      <c r="F54" s="35">
        <v>201.97</v>
      </c>
      <c r="G54" s="22">
        <f t="shared" si="0"/>
        <v>40.394</v>
      </c>
      <c r="H54" s="23">
        <v>81.98</v>
      </c>
      <c r="I54" s="22">
        <f t="shared" si="6"/>
        <v>32.792</v>
      </c>
      <c r="J54" s="22">
        <f t="shared" si="2"/>
        <v>73.186</v>
      </c>
      <c r="K54" s="50">
        <f t="shared" si="7"/>
        <v>3</v>
      </c>
      <c r="L54" s="51" t="s">
        <v>20</v>
      </c>
      <c r="M54" s="58"/>
    </row>
    <row r="55" s="4" customFormat="1" ht="26" customHeight="1" spans="1:13">
      <c r="A55" s="40"/>
      <c r="B55" s="41"/>
      <c r="C55" s="41"/>
      <c r="D55" s="42" t="s">
        <v>133</v>
      </c>
      <c r="E55" s="61" t="s">
        <v>134</v>
      </c>
      <c r="F55" s="35">
        <v>196.52</v>
      </c>
      <c r="G55" s="22">
        <f t="shared" si="0"/>
        <v>39.304</v>
      </c>
      <c r="H55" s="23">
        <v>83.4</v>
      </c>
      <c r="I55" s="22">
        <f t="shared" si="6"/>
        <v>33.36</v>
      </c>
      <c r="J55" s="22">
        <f t="shared" si="2"/>
        <v>72.664</v>
      </c>
      <c r="K55" s="50">
        <f t="shared" si="7"/>
        <v>4</v>
      </c>
      <c r="L55" s="51" t="s">
        <v>20</v>
      </c>
      <c r="M55" s="58"/>
    </row>
    <row r="56" s="4" customFormat="1" ht="26" customHeight="1" spans="1:13">
      <c r="A56" s="40"/>
      <c r="B56" s="41"/>
      <c r="C56" s="41"/>
      <c r="D56" s="42" t="s">
        <v>135</v>
      </c>
      <c r="E56" s="61" t="s">
        <v>136</v>
      </c>
      <c r="F56" s="35">
        <v>189.44</v>
      </c>
      <c r="G56" s="22">
        <f t="shared" si="0"/>
        <v>37.888</v>
      </c>
      <c r="H56" s="23">
        <v>85.14</v>
      </c>
      <c r="I56" s="22">
        <f t="shared" si="6"/>
        <v>34.056</v>
      </c>
      <c r="J56" s="22">
        <f t="shared" si="2"/>
        <v>71.944</v>
      </c>
      <c r="K56" s="50">
        <f t="shared" si="7"/>
        <v>5</v>
      </c>
      <c r="L56" s="51" t="s">
        <v>20</v>
      </c>
      <c r="M56" s="58"/>
    </row>
    <row r="57" s="4" customFormat="1" ht="26" customHeight="1" spans="1:13">
      <c r="A57" s="40"/>
      <c r="B57" s="41"/>
      <c r="C57" s="41"/>
      <c r="D57" s="42" t="s">
        <v>137</v>
      </c>
      <c r="E57" s="61" t="s">
        <v>138</v>
      </c>
      <c r="F57" s="35">
        <v>190.91</v>
      </c>
      <c r="G57" s="22">
        <f t="shared" si="0"/>
        <v>38.182</v>
      </c>
      <c r="H57" s="23">
        <v>84.36</v>
      </c>
      <c r="I57" s="22">
        <f t="shared" si="6"/>
        <v>33.744</v>
      </c>
      <c r="J57" s="22">
        <f t="shared" si="2"/>
        <v>71.926</v>
      </c>
      <c r="K57" s="50">
        <f t="shared" si="7"/>
        <v>6</v>
      </c>
      <c r="L57" s="51" t="s">
        <v>20</v>
      </c>
      <c r="M57" s="58"/>
    </row>
    <row r="58" s="4" customFormat="1" ht="26" customHeight="1" spans="1:13">
      <c r="A58" s="40"/>
      <c r="B58" s="41"/>
      <c r="C58" s="41"/>
      <c r="D58" s="42" t="s">
        <v>139</v>
      </c>
      <c r="E58" s="61" t="s">
        <v>140</v>
      </c>
      <c r="F58" s="35">
        <v>192.75</v>
      </c>
      <c r="G58" s="22">
        <f t="shared" si="0"/>
        <v>38.55</v>
      </c>
      <c r="H58" s="23">
        <v>83.42</v>
      </c>
      <c r="I58" s="22">
        <f t="shared" si="6"/>
        <v>33.368</v>
      </c>
      <c r="J58" s="22">
        <f t="shared" si="2"/>
        <v>71.918</v>
      </c>
      <c r="K58" s="50">
        <f t="shared" si="7"/>
        <v>7</v>
      </c>
      <c r="L58" s="51" t="s">
        <v>20</v>
      </c>
      <c r="M58" s="58"/>
    </row>
    <row r="59" s="4" customFormat="1" ht="26" customHeight="1" spans="1:13">
      <c r="A59" s="40"/>
      <c r="B59" s="41"/>
      <c r="C59" s="41"/>
      <c r="D59" s="42" t="s">
        <v>141</v>
      </c>
      <c r="E59" s="61" t="s">
        <v>142</v>
      </c>
      <c r="F59" s="35">
        <v>189.49</v>
      </c>
      <c r="G59" s="22">
        <f t="shared" si="0"/>
        <v>37.898</v>
      </c>
      <c r="H59" s="23">
        <v>84.84</v>
      </c>
      <c r="I59" s="22">
        <f t="shared" si="6"/>
        <v>33.936</v>
      </c>
      <c r="J59" s="22">
        <f t="shared" si="2"/>
        <v>71.834</v>
      </c>
      <c r="K59" s="50">
        <f t="shared" si="7"/>
        <v>8</v>
      </c>
      <c r="L59" s="51" t="s">
        <v>20</v>
      </c>
      <c r="M59" s="58"/>
    </row>
    <row r="60" s="4" customFormat="1" ht="26" customHeight="1" spans="1:13">
      <c r="A60" s="40"/>
      <c r="B60" s="41"/>
      <c r="C60" s="41"/>
      <c r="D60" s="42" t="s">
        <v>143</v>
      </c>
      <c r="E60" s="61" t="s">
        <v>144</v>
      </c>
      <c r="F60" s="35">
        <v>197.47</v>
      </c>
      <c r="G60" s="22">
        <f t="shared" si="0"/>
        <v>39.494</v>
      </c>
      <c r="H60" s="23">
        <v>80.76</v>
      </c>
      <c r="I60" s="22">
        <f t="shared" si="6"/>
        <v>32.304</v>
      </c>
      <c r="J60" s="22">
        <f t="shared" si="2"/>
        <v>71.798</v>
      </c>
      <c r="K60" s="50">
        <f t="shared" si="7"/>
        <v>9</v>
      </c>
      <c r="L60" s="51" t="s">
        <v>20</v>
      </c>
      <c r="M60" s="58"/>
    </row>
    <row r="61" s="4" customFormat="1" ht="26" customHeight="1" spans="1:13">
      <c r="A61" s="40"/>
      <c r="B61" s="41"/>
      <c r="C61" s="41"/>
      <c r="D61" s="42" t="s">
        <v>145</v>
      </c>
      <c r="E61" s="61" t="s">
        <v>146</v>
      </c>
      <c r="F61" s="35">
        <v>195.4</v>
      </c>
      <c r="G61" s="22">
        <f t="shared" si="0"/>
        <v>39.08</v>
      </c>
      <c r="H61" s="23">
        <v>81.76</v>
      </c>
      <c r="I61" s="22">
        <f t="shared" si="6"/>
        <v>32.704</v>
      </c>
      <c r="J61" s="22">
        <f t="shared" si="2"/>
        <v>71.784</v>
      </c>
      <c r="K61" s="50">
        <f t="shared" si="7"/>
        <v>10</v>
      </c>
      <c r="L61" s="50" t="s">
        <v>25</v>
      </c>
      <c r="M61" s="58"/>
    </row>
    <row r="62" s="4" customFormat="1" ht="26" customHeight="1" spans="1:13">
      <c r="A62" s="40"/>
      <c r="B62" s="41"/>
      <c r="C62" s="41"/>
      <c r="D62" s="42" t="s">
        <v>147</v>
      </c>
      <c r="E62" s="61" t="s">
        <v>148</v>
      </c>
      <c r="F62" s="35">
        <v>190.96</v>
      </c>
      <c r="G62" s="22">
        <f t="shared" si="0"/>
        <v>38.192</v>
      </c>
      <c r="H62" s="23">
        <v>83.76</v>
      </c>
      <c r="I62" s="22">
        <f t="shared" si="6"/>
        <v>33.504</v>
      </c>
      <c r="J62" s="22">
        <f t="shared" si="2"/>
        <v>71.696</v>
      </c>
      <c r="K62" s="50">
        <f t="shared" si="7"/>
        <v>11</v>
      </c>
      <c r="L62" s="50" t="s">
        <v>25</v>
      </c>
      <c r="M62" s="58"/>
    </row>
    <row r="63" s="4" customFormat="1" ht="26" customHeight="1" spans="1:13">
      <c r="A63" s="40"/>
      <c r="B63" s="41"/>
      <c r="C63" s="41"/>
      <c r="D63" s="42" t="s">
        <v>149</v>
      </c>
      <c r="E63" s="61" t="s">
        <v>150</v>
      </c>
      <c r="F63" s="35">
        <v>192.68</v>
      </c>
      <c r="G63" s="22">
        <f t="shared" si="0"/>
        <v>38.536</v>
      </c>
      <c r="H63" s="23">
        <v>82.48</v>
      </c>
      <c r="I63" s="22">
        <f t="shared" si="6"/>
        <v>32.992</v>
      </c>
      <c r="J63" s="22">
        <f t="shared" si="2"/>
        <v>71.528</v>
      </c>
      <c r="K63" s="50">
        <f t="shared" si="7"/>
        <v>12</v>
      </c>
      <c r="L63" s="50" t="s">
        <v>25</v>
      </c>
      <c r="M63" s="58"/>
    </row>
    <row r="64" s="4" customFormat="1" ht="26" customHeight="1" spans="1:13">
      <c r="A64" s="40"/>
      <c r="B64" s="41"/>
      <c r="C64" s="41"/>
      <c r="D64" s="42" t="s">
        <v>151</v>
      </c>
      <c r="E64" s="61" t="s">
        <v>152</v>
      </c>
      <c r="F64" s="35">
        <v>189.74</v>
      </c>
      <c r="G64" s="22">
        <f t="shared" si="0"/>
        <v>37.948</v>
      </c>
      <c r="H64" s="23">
        <v>80.46</v>
      </c>
      <c r="I64" s="22">
        <f t="shared" si="6"/>
        <v>32.184</v>
      </c>
      <c r="J64" s="22">
        <f t="shared" si="2"/>
        <v>70.132</v>
      </c>
      <c r="K64" s="50">
        <f t="shared" si="7"/>
        <v>13</v>
      </c>
      <c r="L64" s="50" t="s">
        <v>25</v>
      </c>
      <c r="M64" s="58"/>
    </row>
    <row r="65" s="4" customFormat="1" ht="26" customHeight="1" spans="1:13">
      <c r="A65" s="40"/>
      <c r="B65" s="41"/>
      <c r="C65" s="41"/>
      <c r="D65" s="42" t="s">
        <v>153</v>
      </c>
      <c r="E65" s="61" t="s">
        <v>154</v>
      </c>
      <c r="F65" s="35">
        <v>181.65</v>
      </c>
      <c r="G65" s="22">
        <f t="shared" si="0"/>
        <v>36.33</v>
      </c>
      <c r="H65" s="23">
        <v>82.44</v>
      </c>
      <c r="I65" s="22">
        <f t="shared" si="6"/>
        <v>32.976</v>
      </c>
      <c r="J65" s="22">
        <f t="shared" si="2"/>
        <v>69.306</v>
      </c>
      <c r="K65" s="50">
        <f t="shared" si="7"/>
        <v>14</v>
      </c>
      <c r="L65" s="50" t="s">
        <v>25</v>
      </c>
      <c r="M65" s="58"/>
    </row>
    <row r="66" s="4" customFormat="1" ht="26" customHeight="1" spans="1:13">
      <c r="A66" s="40"/>
      <c r="B66" s="41"/>
      <c r="C66" s="41"/>
      <c r="D66" s="42" t="s">
        <v>155</v>
      </c>
      <c r="E66" s="61" t="s">
        <v>156</v>
      </c>
      <c r="F66" s="35">
        <v>181.07</v>
      </c>
      <c r="G66" s="22">
        <f t="shared" si="0"/>
        <v>36.214</v>
      </c>
      <c r="H66" s="23">
        <v>82.46</v>
      </c>
      <c r="I66" s="22">
        <f t="shared" si="6"/>
        <v>32.984</v>
      </c>
      <c r="J66" s="22">
        <f t="shared" si="2"/>
        <v>69.198</v>
      </c>
      <c r="K66" s="50">
        <f t="shared" si="7"/>
        <v>15</v>
      </c>
      <c r="L66" s="50" t="s">
        <v>25</v>
      </c>
      <c r="M66" s="58"/>
    </row>
    <row r="67" s="4" customFormat="1" ht="26" customHeight="1" spans="1:13">
      <c r="A67" s="40"/>
      <c r="B67" s="41"/>
      <c r="C67" s="41"/>
      <c r="D67" s="42" t="s">
        <v>157</v>
      </c>
      <c r="E67" s="61" t="s">
        <v>158</v>
      </c>
      <c r="F67" s="35">
        <v>180.61</v>
      </c>
      <c r="G67" s="22">
        <f t="shared" si="0"/>
        <v>36.122</v>
      </c>
      <c r="H67" s="23">
        <v>79.96</v>
      </c>
      <c r="I67" s="22">
        <f t="shared" si="6"/>
        <v>31.984</v>
      </c>
      <c r="J67" s="22">
        <f t="shared" si="2"/>
        <v>68.106</v>
      </c>
      <c r="K67" s="50">
        <f t="shared" si="7"/>
        <v>16</v>
      </c>
      <c r="L67" s="50" t="s">
        <v>25</v>
      </c>
      <c r="M67" s="58"/>
    </row>
    <row r="68" s="4" customFormat="1" ht="26" customHeight="1" spans="1:13">
      <c r="A68" s="40"/>
      <c r="B68" s="41"/>
      <c r="C68" s="41"/>
      <c r="D68" s="42" t="s">
        <v>159</v>
      </c>
      <c r="E68" s="61" t="s">
        <v>160</v>
      </c>
      <c r="F68" s="35">
        <v>186.46</v>
      </c>
      <c r="G68" s="22">
        <f t="shared" si="0"/>
        <v>37.292</v>
      </c>
      <c r="H68" s="23">
        <v>76.84</v>
      </c>
      <c r="I68" s="22">
        <f t="shared" si="6"/>
        <v>30.736</v>
      </c>
      <c r="J68" s="22">
        <f t="shared" si="2"/>
        <v>68.028</v>
      </c>
      <c r="K68" s="50">
        <f t="shared" si="7"/>
        <v>17</v>
      </c>
      <c r="L68" s="50" t="s">
        <v>25</v>
      </c>
      <c r="M68" s="58"/>
    </row>
    <row r="69" s="4" customFormat="1" ht="26" customHeight="1" spans="1:13">
      <c r="A69" s="40"/>
      <c r="B69" s="41"/>
      <c r="C69" s="41"/>
      <c r="D69" s="42" t="s">
        <v>161</v>
      </c>
      <c r="E69" s="61" t="s">
        <v>162</v>
      </c>
      <c r="F69" s="35">
        <v>180.59</v>
      </c>
      <c r="G69" s="22">
        <f t="shared" si="0"/>
        <v>36.118</v>
      </c>
      <c r="H69" s="23">
        <v>79.48</v>
      </c>
      <c r="I69" s="22">
        <f t="shared" si="6"/>
        <v>31.792</v>
      </c>
      <c r="J69" s="22">
        <f t="shared" si="2"/>
        <v>67.91</v>
      </c>
      <c r="K69" s="50">
        <f t="shared" si="7"/>
        <v>18</v>
      </c>
      <c r="L69" s="50" t="s">
        <v>25</v>
      </c>
      <c r="M69" s="58"/>
    </row>
    <row r="70" s="4" customFormat="1" ht="26" customHeight="1" spans="1:13">
      <c r="A70" s="40"/>
      <c r="B70" s="41"/>
      <c r="C70" s="41"/>
      <c r="D70" s="42" t="s">
        <v>163</v>
      </c>
      <c r="E70" s="61" t="s">
        <v>164</v>
      </c>
      <c r="F70" s="35">
        <v>180.73</v>
      </c>
      <c r="G70" s="22">
        <f t="shared" ref="G70:G123" si="8">F70/3*0.6</f>
        <v>36.146</v>
      </c>
      <c r="H70" s="23">
        <v>79.26</v>
      </c>
      <c r="I70" s="22">
        <f t="shared" si="6"/>
        <v>31.704</v>
      </c>
      <c r="J70" s="22">
        <f t="shared" ref="J70:J123" si="9">G70+I70</f>
        <v>67.85</v>
      </c>
      <c r="K70" s="50">
        <f t="shared" si="7"/>
        <v>19</v>
      </c>
      <c r="L70" s="50" t="s">
        <v>25</v>
      </c>
      <c r="M70" s="58"/>
    </row>
    <row r="71" s="4" customFormat="1" ht="26" customHeight="1" spans="1:13">
      <c r="A71" s="40"/>
      <c r="B71" s="41"/>
      <c r="C71" s="41"/>
      <c r="D71" s="42" t="s">
        <v>165</v>
      </c>
      <c r="E71" s="61" t="s">
        <v>166</v>
      </c>
      <c r="F71" s="35">
        <v>177.84</v>
      </c>
      <c r="G71" s="22">
        <f t="shared" si="8"/>
        <v>35.568</v>
      </c>
      <c r="H71" s="23">
        <v>79.78</v>
      </c>
      <c r="I71" s="22">
        <f t="shared" si="6"/>
        <v>31.912</v>
      </c>
      <c r="J71" s="22">
        <f t="shared" si="9"/>
        <v>67.48</v>
      </c>
      <c r="K71" s="50">
        <f t="shared" si="7"/>
        <v>20</v>
      </c>
      <c r="L71" s="50" t="s">
        <v>25</v>
      </c>
      <c r="M71" s="58"/>
    </row>
    <row r="72" s="4" customFormat="1" ht="26" customHeight="1" spans="1:13">
      <c r="A72" s="40"/>
      <c r="B72" s="41"/>
      <c r="C72" s="41"/>
      <c r="D72" s="42" t="s">
        <v>167</v>
      </c>
      <c r="E72" s="61" t="s">
        <v>168</v>
      </c>
      <c r="F72" s="35">
        <v>173.81</v>
      </c>
      <c r="G72" s="22">
        <f t="shared" si="8"/>
        <v>34.762</v>
      </c>
      <c r="H72" s="23">
        <v>81.42</v>
      </c>
      <c r="I72" s="22">
        <f t="shared" si="6"/>
        <v>32.568</v>
      </c>
      <c r="J72" s="22">
        <f t="shared" si="9"/>
        <v>67.33</v>
      </c>
      <c r="K72" s="50">
        <f t="shared" si="7"/>
        <v>21</v>
      </c>
      <c r="L72" s="50" t="s">
        <v>25</v>
      </c>
      <c r="M72" s="58"/>
    </row>
    <row r="73" s="4" customFormat="1" ht="26" customHeight="1" spans="1:13">
      <c r="A73" s="40"/>
      <c r="B73" s="41"/>
      <c r="C73" s="41"/>
      <c r="D73" s="42" t="s">
        <v>169</v>
      </c>
      <c r="E73" s="61" t="s">
        <v>170</v>
      </c>
      <c r="F73" s="35">
        <v>175.72</v>
      </c>
      <c r="G73" s="22">
        <f t="shared" si="8"/>
        <v>35.144</v>
      </c>
      <c r="H73" s="23">
        <v>80.44</v>
      </c>
      <c r="I73" s="22">
        <f t="shared" si="6"/>
        <v>32.176</v>
      </c>
      <c r="J73" s="22">
        <f t="shared" si="9"/>
        <v>67.32</v>
      </c>
      <c r="K73" s="50">
        <f t="shared" si="7"/>
        <v>22</v>
      </c>
      <c r="L73" s="50" t="s">
        <v>25</v>
      </c>
      <c r="M73" s="58"/>
    </row>
    <row r="74" s="4" customFormat="1" ht="26" customHeight="1" spans="1:13">
      <c r="A74" s="40"/>
      <c r="B74" s="41"/>
      <c r="C74" s="41"/>
      <c r="D74" s="42" t="s">
        <v>171</v>
      </c>
      <c r="E74" s="61" t="s">
        <v>172</v>
      </c>
      <c r="F74" s="35">
        <v>174.05</v>
      </c>
      <c r="G74" s="22">
        <f t="shared" si="8"/>
        <v>34.81</v>
      </c>
      <c r="H74" s="23">
        <v>80.36</v>
      </c>
      <c r="I74" s="22">
        <f t="shared" si="6"/>
        <v>32.144</v>
      </c>
      <c r="J74" s="22">
        <f t="shared" si="9"/>
        <v>66.954</v>
      </c>
      <c r="K74" s="50">
        <f t="shared" si="7"/>
        <v>23</v>
      </c>
      <c r="L74" s="50" t="s">
        <v>25</v>
      </c>
      <c r="M74" s="58"/>
    </row>
    <row r="75" s="4" customFormat="1" ht="26" customHeight="1" spans="1:13">
      <c r="A75" s="40"/>
      <c r="B75" s="41"/>
      <c r="C75" s="41"/>
      <c r="D75" s="42" t="s">
        <v>173</v>
      </c>
      <c r="E75" s="61" t="s">
        <v>174</v>
      </c>
      <c r="F75" s="35">
        <v>179.25</v>
      </c>
      <c r="G75" s="22">
        <f t="shared" si="8"/>
        <v>35.85</v>
      </c>
      <c r="H75" s="23">
        <v>77.18</v>
      </c>
      <c r="I75" s="22">
        <f t="shared" si="6"/>
        <v>30.872</v>
      </c>
      <c r="J75" s="22">
        <f t="shared" si="9"/>
        <v>66.722</v>
      </c>
      <c r="K75" s="50">
        <f t="shared" si="7"/>
        <v>24</v>
      </c>
      <c r="L75" s="50" t="s">
        <v>25</v>
      </c>
      <c r="M75" s="58"/>
    </row>
    <row r="76" s="4" customFormat="1" ht="26" customHeight="1" spans="1:13">
      <c r="A76" s="40"/>
      <c r="B76" s="41"/>
      <c r="C76" s="41"/>
      <c r="D76" s="42" t="s">
        <v>175</v>
      </c>
      <c r="E76" s="61" t="s">
        <v>176</v>
      </c>
      <c r="F76" s="35">
        <v>173.74</v>
      </c>
      <c r="G76" s="22">
        <f t="shared" si="8"/>
        <v>34.748</v>
      </c>
      <c r="H76" s="23">
        <v>78.16</v>
      </c>
      <c r="I76" s="22">
        <f t="shared" si="6"/>
        <v>31.264</v>
      </c>
      <c r="J76" s="22">
        <f t="shared" si="9"/>
        <v>66.012</v>
      </c>
      <c r="K76" s="50">
        <f t="shared" si="7"/>
        <v>25</v>
      </c>
      <c r="L76" s="50" t="s">
        <v>25</v>
      </c>
      <c r="M76" s="58"/>
    </row>
    <row r="77" s="4" customFormat="1" ht="26" customHeight="1" spans="1:13">
      <c r="A77" s="40"/>
      <c r="B77" s="41"/>
      <c r="C77" s="41"/>
      <c r="D77" s="42" t="s">
        <v>177</v>
      </c>
      <c r="E77" s="42" t="s">
        <v>178</v>
      </c>
      <c r="F77" s="35">
        <v>171.18</v>
      </c>
      <c r="G77" s="22">
        <f t="shared" si="8"/>
        <v>34.236</v>
      </c>
      <c r="H77" s="23">
        <v>75.5</v>
      </c>
      <c r="I77" s="22">
        <f t="shared" si="6"/>
        <v>30.2</v>
      </c>
      <c r="J77" s="22">
        <f t="shared" si="9"/>
        <v>64.436</v>
      </c>
      <c r="K77" s="50">
        <f t="shared" si="7"/>
        <v>26</v>
      </c>
      <c r="L77" s="50" t="s">
        <v>25</v>
      </c>
      <c r="M77" s="58"/>
    </row>
    <row r="78" s="4" customFormat="1" ht="26" customHeight="1" spans="1:13">
      <c r="A78" s="43"/>
      <c r="B78" s="44"/>
      <c r="C78" s="44"/>
      <c r="D78" s="45" t="s">
        <v>179</v>
      </c>
      <c r="E78" s="62" t="s">
        <v>180</v>
      </c>
      <c r="F78" s="36">
        <v>174.66</v>
      </c>
      <c r="G78" s="28">
        <f t="shared" si="8"/>
        <v>34.932</v>
      </c>
      <c r="H78" s="29">
        <v>67.08</v>
      </c>
      <c r="I78" s="28">
        <f t="shared" si="6"/>
        <v>26.832</v>
      </c>
      <c r="J78" s="28">
        <f t="shared" si="9"/>
        <v>61.764</v>
      </c>
      <c r="K78" s="53">
        <f t="shared" si="7"/>
        <v>27</v>
      </c>
      <c r="L78" s="53" t="s">
        <v>25</v>
      </c>
      <c r="M78" s="59"/>
    </row>
    <row r="79" s="4" customFormat="1" ht="26" customHeight="1" spans="1:13">
      <c r="A79" s="37" t="s">
        <v>181</v>
      </c>
      <c r="B79" s="38" t="s">
        <v>182</v>
      </c>
      <c r="C79" s="38">
        <v>9</v>
      </c>
      <c r="D79" s="39" t="s">
        <v>183</v>
      </c>
      <c r="E79" s="39" t="s">
        <v>184</v>
      </c>
      <c r="F79" s="34">
        <v>189.46</v>
      </c>
      <c r="G79" s="16">
        <f t="shared" si="8"/>
        <v>37.892</v>
      </c>
      <c r="H79" s="17">
        <v>85.68</v>
      </c>
      <c r="I79" s="16">
        <f t="shared" si="6"/>
        <v>34.272</v>
      </c>
      <c r="J79" s="16">
        <f t="shared" si="9"/>
        <v>72.164</v>
      </c>
      <c r="K79" s="47">
        <f>RANK(J79,$J$79:$J$105)</f>
        <v>1</v>
      </c>
      <c r="L79" s="48" t="s">
        <v>20</v>
      </c>
      <c r="M79" s="57"/>
    </row>
    <row r="80" s="4" customFormat="1" ht="26" customHeight="1" spans="1:13">
      <c r="A80" s="40"/>
      <c r="B80" s="41"/>
      <c r="C80" s="41"/>
      <c r="D80" s="42" t="s">
        <v>185</v>
      </c>
      <c r="E80" s="42" t="s">
        <v>186</v>
      </c>
      <c r="F80" s="35">
        <v>187.67</v>
      </c>
      <c r="G80" s="22">
        <f t="shared" si="8"/>
        <v>37.534</v>
      </c>
      <c r="H80" s="23">
        <v>84.02</v>
      </c>
      <c r="I80" s="22">
        <f t="shared" si="6"/>
        <v>33.608</v>
      </c>
      <c r="J80" s="22">
        <f t="shared" si="9"/>
        <v>71.142</v>
      </c>
      <c r="K80" s="50">
        <f t="shared" ref="K80:K105" si="10">RANK(J80,$J$79:$J$105)</f>
        <v>2</v>
      </c>
      <c r="L80" s="51" t="s">
        <v>20</v>
      </c>
      <c r="M80" s="58"/>
    </row>
    <row r="81" s="4" customFormat="1" ht="26" customHeight="1" spans="1:13">
      <c r="A81" s="40"/>
      <c r="B81" s="41"/>
      <c r="C81" s="41"/>
      <c r="D81" s="42" t="s">
        <v>187</v>
      </c>
      <c r="E81" s="42" t="s">
        <v>188</v>
      </c>
      <c r="F81" s="35">
        <v>180.41</v>
      </c>
      <c r="G81" s="22">
        <f t="shared" si="8"/>
        <v>36.082</v>
      </c>
      <c r="H81" s="23">
        <v>84.86</v>
      </c>
      <c r="I81" s="22">
        <f t="shared" si="6"/>
        <v>33.944</v>
      </c>
      <c r="J81" s="22">
        <f t="shared" si="9"/>
        <v>70.026</v>
      </c>
      <c r="K81" s="50">
        <f t="shared" si="10"/>
        <v>3</v>
      </c>
      <c r="L81" s="51" t="s">
        <v>20</v>
      </c>
      <c r="M81" s="58"/>
    </row>
    <row r="82" s="4" customFormat="1" ht="26" customHeight="1" spans="1:13">
      <c r="A82" s="40"/>
      <c r="B82" s="41"/>
      <c r="C82" s="41"/>
      <c r="D82" s="42" t="s">
        <v>189</v>
      </c>
      <c r="E82" s="42" t="s">
        <v>190</v>
      </c>
      <c r="F82" s="35">
        <v>181.19</v>
      </c>
      <c r="G82" s="22">
        <f t="shared" si="8"/>
        <v>36.238</v>
      </c>
      <c r="H82" s="23">
        <v>83.88</v>
      </c>
      <c r="I82" s="22">
        <f t="shared" si="6"/>
        <v>33.552</v>
      </c>
      <c r="J82" s="22">
        <f t="shared" si="9"/>
        <v>69.79</v>
      </c>
      <c r="K82" s="50">
        <f t="shared" si="10"/>
        <v>4</v>
      </c>
      <c r="L82" s="51" t="s">
        <v>20</v>
      </c>
      <c r="M82" s="58"/>
    </row>
    <row r="83" s="4" customFormat="1" ht="26" customHeight="1" spans="1:13">
      <c r="A83" s="40"/>
      <c r="B83" s="41"/>
      <c r="C83" s="41"/>
      <c r="D83" s="42" t="s">
        <v>191</v>
      </c>
      <c r="E83" s="42" t="s">
        <v>192</v>
      </c>
      <c r="F83" s="35">
        <v>182.02</v>
      </c>
      <c r="G83" s="22">
        <f t="shared" si="8"/>
        <v>36.404</v>
      </c>
      <c r="H83" s="23">
        <v>83.32</v>
      </c>
      <c r="I83" s="22">
        <f t="shared" si="6"/>
        <v>33.328</v>
      </c>
      <c r="J83" s="22">
        <f t="shared" si="9"/>
        <v>69.732</v>
      </c>
      <c r="K83" s="50">
        <f t="shared" si="10"/>
        <v>5</v>
      </c>
      <c r="L83" s="51" t="s">
        <v>20</v>
      </c>
      <c r="M83" s="58"/>
    </row>
    <row r="84" s="4" customFormat="1" ht="26" customHeight="1" spans="1:13">
      <c r="A84" s="40"/>
      <c r="B84" s="41"/>
      <c r="C84" s="41"/>
      <c r="D84" s="42" t="s">
        <v>193</v>
      </c>
      <c r="E84" s="42" t="s">
        <v>194</v>
      </c>
      <c r="F84" s="35">
        <v>181.82</v>
      </c>
      <c r="G84" s="22">
        <f t="shared" si="8"/>
        <v>36.364</v>
      </c>
      <c r="H84" s="23">
        <v>83.28</v>
      </c>
      <c r="I84" s="22">
        <f t="shared" si="6"/>
        <v>33.312</v>
      </c>
      <c r="J84" s="22">
        <f t="shared" si="9"/>
        <v>69.676</v>
      </c>
      <c r="K84" s="50">
        <f t="shared" si="10"/>
        <v>6</v>
      </c>
      <c r="L84" s="51" t="s">
        <v>20</v>
      </c>
      <c r="M84" s="58"/>
    </row>
    <row r="85" s="4" customFormat="1" ht="26" customHeight="1" spans="1:13">
      <c r="A85" s="40"/>
      <c r="B85" s="41"/>
      <c r="C85" s="41"/>
      <c r="D85" s="42" t="s">
        <v>195</v>
      </c>
      <c r="E85" s="42" t="s">
        <v>196</v>
      </c>
      <c r="F85" s="35">
        <v>180.59</v>
      </c>
      <c r="G85" s="22">
        <f t="shared" si="8"/>
        <v>36.118</v>
      </c>
      <c r="H85" s="23">
        <v>83.12</v>
      </c>
      <c r="I85" s="22">
        <f t="shared" si="6"/>
        <v>33.248</v>
      </c>
      <c r="J85" s="22">
        <f t="shared" si="9"/>
        <v>69.366</v>
      </c>
      <c r="K85" s="50">
        <f t="shared" si="10"/>
        <v>7</v>
      </c>
      <c r="L85" s="51" t="s">
        <v>20</v>
      </c>
      <c r="M85" s="58"/>
    </row>
    <row r="86" s="4" customFormat="1" ht="26" customHeight="1" spans="1:13">
      <c r="A86" s="40"/>
      <c r="B86" s="41"/>
      <c r="C86" s="41"/>
      <c r="D86" s="42" t="s">
        <v>197</v>
      </c>
      <c r="E86" s="42" t="s">
        <v>198</v>
      </c>
      <c r="F86" s="35">
        <v>175.6</v>
      </c>
      <c r="G86" s="22">
        <f t="shared" si="8"/>
        <v>35.12</v>
      </c>
      <c r="H86" s="23">
        <v>84.2</v>
      </c>
      <c r="I86" s="22">
        <f t="shared" si="6"/>
        <v>33.68</v>
      </c>
      <c r="J86" s="22">
        <f t="shared" si="9"/>
        <v>68.8</v>
      </c>
      <c r="K86" s="50">
        <f t="shared" si="10"/>
        <v>8</v>
      </c>
      <c r="L86" s="51" t="s">
        <v>20</v>
      </c>
      <c r="M86" s="58"/>
    </row>
    <row r="87" s="4" customFormat="1" ht="26" customHeight="1" spans="1:13">
      <c r="A87" s="40"/>
      <c r="B87" s="41"/>
      <c r="C87" s="41"/>
      <c r="D87" s="42" t="s">
        <v>199</v>
      </c>
      <c r="E87" s="42" t="s">
        <v>200</v>
      </c>
      <c r="F87" s="35">
        <v>170.77</v>
      </c>
      <c r="G87" s="22">
        <f t="shared" si="8"/>
        <v>34.154</v>
      </c>
      <c r="H87" s="23">
        <v>85.1</v>
      </c>
      <c r="I87" s="22">
        <f t="shared" si="6"/>
        <v>34.04</v>
      </c>
      <c r="J87" s="22">
        <f t="shared" si="9"/>
        <v>68.194</v>
      </c>
      <c r="K87" s="50">
        <f t="shared" si="10"/>
        <v>9</v>
      </c>
      <c r="L87" s="51" t="s">
        <v>20</v>
      </c>
      <c r="M87" s="58"/>
    </row>
    <row r="88" s="4" customFormat="1" ht="26" customHeight="1" spans="1:13">
      <c r="A88" s="40"/>
      <c r="B88" s="41"/>
      <c r="C88" s="41"/>
      <c r="D88" s="42" t="s">
        <v>201</v>
      </c>
      <c r="E88" s="42" t="s">
        <v>202</v>
      </c>
      <c r="F88" s="35">
        <v>174.38</v>
      </c>
      <c r="G88" s="22">
        <f t="shared" si="8"/>
        <v>34.876</v>
      </c>
      <c r="H88" s="23">
        <v>83.02</v>
      </c>
      <c r="I88" s="22">
        <f t="shared" si="6"/>
        <v>33.208</v>
      </c>
      <c r="J88" s="22">
        <f t="shared" si="9"/>
        <v>68.084</v>
      </c>
      <c r="K88" s="50">
        <f t="shared" si="10"/>
        <v>10</v>
      </c>
      <c r="L88" s="50" t="s">
        <v>25</v>
      </c>
      <c r="M88" s="58"/>
    </row>
    <row r="89" s="4" customFormat="1" ht="26" customHeight="1" spans="1:13">
      <c r="A89" s="40"/>
      <c r="B89" s="41"/>
      <c r="C89" s="41"/>
      <c r="D89" s="42" t="s">
        <v>203</v>
      </c>
      <c r="E89" s="42" t="s">
        <v>204</v>
      </c>
      <c r="F89" s="35">
        <v>173.86</v>
      </c>
      <c r="G89" s="22">
        <f t="shared" si="8"/>
        <v>34.772</v>
      </c>
      <c r="H89" s="23">
        <v>83.08</v>
      </c>
      <c r="I89" s="22">
        <f t="shared" si="6"/>
        <v>33.232</v>
      </c>
      <c r="J89" s="22">
        <f t="shared" si="9"/>
        <v>68.004</v>
      </c>
      <c r="K89" s="50">
        <f t="shared" si="10"/>
        <v>11</v>
      </c>
      <c r="L89" s="50" t="s">
        <v>25</v>
      </c>
      <c r="M89" s="58"/>
    </row>
    <row r="90" s="4" customFormat="1" ht="26" customHeight="1" spans="1:13">
      <c r="A90" s="40"/>
      <c r="B90" s="41"/>
      <c r="C90" s="41"/>
      <c r="D90" s="42" t="s">
        <v>205</v>
      </c>
      <c r="E90" s="42" t="s">
        <v>206</v>
      </c>
      <c r="F90" s="35">
        <v>169.68</v>
      </c>
      <c r="G90" s="22">
        <f t="shared" si="8"/>
        <v>33.936</v>
      </c>
      <c r="H90" s="23">
        <v>84.62</v>
      </c>
      <c r="I90" s="22">
        <f t="shared" si="6"/>
        <v>33.848</v>
      </c>
      <c r="J90" s="22">
        <f t="shared" si="9"/>
        <v>67.784</v>
      </c>
      <c r="K90" s="50">
        <f t="shared" si="10"/>
        <v>12</v>
      </c>
      <c r="L90" s="50" t="s">
        <v>25</v>
      </c>
      <c r="M90" s="58"/>
    </row>
    <row r="91" s="4" customFormat="1" ht="26" customHeight="1" spans="1:13">
      <c r="A91" s="40"/>
      <c r="B91" s="41"/>
      <c r="C91" s="41"/>
      <c r="D91" s="42" t="s">
        <v>207</v>
      </c>
      <c r="E91" s="42" t="s">
        <v>208</v>
      </c>
      <c r="F91" s="35">
        <v>172.25</v>
      </c>
      <c r="G91" s="22">
        <f t="shared" si="8"/>
        <v>34.45</v>
      </c>
      <c r="H91" s="23">
        <v>83.08</v>
      </c>
      <c r="I91" s="22">
        <f t="shared" si="6"/>
        <v>33.232</v>
      </c>
      <c r="J91" s="22">
        <f t="shared" si="9"/>
        <v>67.682</v>
      </c>
      <c r="K91" s="50">
        <f t="shared" si="10"/>
        <v>13</v>
      </c>
      <c r="L91" s="50" t="s">
        <v>25</v>
      </c>
      <c r="M91" s="58"/>
    </row>
    <row r="92" s="4" customFormat="1" ht="26" customHeight="1" spans="1:13">
      <c r="A92" s="40"/>
      <c r="B92" s="41"/>
      <c r="C92" s="41"/>
      <c r="D92" s="42" t="s">
        <v>209</v>
      </c>
      <c r="E92" s="42" t="s">
        <v>210</v>
      </c>
      <c r="F92" s="35">
        <v>172.42</v>
      </c>
      <c r="G92" s="22">
        <f t="shared" si="8"/>
        <v>34.484</v>
      </c>
      <c r="H92" s="23">
        <v>82.9</v>
      </c>
      <c r="I92" s="22">
        <f t="shared" si="6"/>
        <v>33.16</v>
      </c>
      <c r="J92" s="22">
        <f t="shared" si="9"/>
        <v>67.644</v>
      </c>
      <c r="K92" s="50">
        <f t="shared" si="10"/>
        <v>14</v>
      </c>
      <c r="L92" s="50" t="s">
        <v>25</v>
      </c>
      <c r="M92" s="58"/>
    </row>
    <row r="93" s="4" customFormat="1" ht="26" customHeight="1" spans="1:13">
      <c r="A93" s="40"/>
      <c r="B93" s="41"/>
      <c r="C93" s="41"/>
      <c r="D93" s="42" t="s">
        <v>211</v>
      </c>
      <c r="E93" s="42" t="s">
        <v>212</v>
      </c>
      <c r="F93" s="35">
        <v>170.99</v>
      </c>
      <c r="G93" s="22">
        <f t="shared" si="8"/>
        <v>34.198</v>
      </c>
      <c r="H93" s="23">
        <v>82.82</v>
      </c>
      <c r="I93" s="22">
        <f t="shared" si="6"/>
        <v>33.128</v>
      </c>
      <c r="J93" s="22">
        <f t="shared" si="9"/>
        <v>67.326</v>
      </c>
      <c r="K93" s="50">
        <f t="shared" si="10"/>
        <v>15</v>
      </c>
      <c r="L93" s="50" t="s">
        <v>25</v>
      </c>
      <c r="M93" s="58"/>
    </row>
    <row r="94" s="4" customFormat="1" ht="26" customHeight="1" spans="1:13">
      <c r="A94" s="40"/>
      <c r="B94" s="41"/>
      <c r="C94" s="41"/>
      <c r="D94" s="42" t="s">
        <v>213</v>
      </c>
      <c r="E94" s="42" t="s">
        <v>214</v>
      </c>
      <c r="F94" s="35">
        <v>168.52</v>
      </c>
      <c r="G94" s="22">
        <f t="shared" si="8"/>
        <v>33.704</v>
      </c>
      <c r="H94" s="23">
        <v>82.94</v>
      </c>
      <c r="I94" s="22">
        <f t="shared" si="6"/>
        <v>33.176</v>
      </c>
      <c r="J94" s="22">
        <f t="shared" si="9"/>
        <v>66.88</v>
      </c>
      <c r="K94" s="50">
        <f t="shared" si="10"/>
        <v>16</v>
      </c>
      <c r="L94" s="50" t="s">
        <v>25</v>
      </c>
      <c r="M94" s="58"/>
    </row>
    <row r="95" s="4" customFormat="1" ht="26" customHeight="1" spans="1:13">
      <c r="A95" s="40"/>
      <c r="B95" s="41"/>
      <c r="C95" s="41"/>
      <c r="D95" s="42" t="s">
        <v>215</v>
      </c>
      <c r="E95" s="42" t="s">
        <v>216</v>
      </c>
      <c r="F95" s="35">
        <v>168.3</v>
      </c>
      <c r="G95" s="22">
        <f t="shared" si="8"/>
        <v>33.66</v>
      </c>
      <c r="H95" s="23">
        <v>82.96</v>
      </c>
      <c r="I95" s="22">
        <f t="shared" si="6"/>
        <v>33.184</v>
      </c>
      <c r="J95" s="22">
        <f t="shared" si="9"/>
        <v>66.844</v>
      </c>
      <c r="K95" s="50">
        <f t="shared" si="10"/>
        <v>17</v>
      </c>
      <c r="L95" s="50" t="s">
        <v>25</v>
      </c>
      <c r="M95" s="58"/>
    </row>
    <row r="96" s="4" customFormat="1" ht="26" customHeight="1" spans="1:13">
      <c r="A96" s="40"/>
      <c r="B96" s="41"/>
      <c r="C96" s="41"/>
      <c r="D96" s="42" t="s">
        <v>217</v>
      </c>
      <c r="E96" s="42" t="s">
        <v>218</v>
      </c>
      <c r="F96" s="35">
        <v>166.93</v>
      </c>
      <c r="G96" s="22">
        <f t="shared" si="8"/>
        <v>33.386</v>
      </c>
      <c r="H96" s="23">
        <v>83.56</v>
      </c>
      <c r="I96" s="22">
        <f t="shared" si="6"/>
        <v>33.424</v>
      </c>
      <c r="J96" s="22">
        <f t="shared" si="9"/>
        <v>66.81</v>
      </c>
      <c r="K96" s="50">
        <f t="shared" si="10"/>
        <v>18</v>
      </c>
      <c r="L96" s="50" t="s">
        <v>25</v>
      </c>
      <c r="M96" s="58"/>
    </row>
    <row r="97" s="4" customFormat="1" ht="26" customHeight="1" spans="1:13">
      <c r="A97" s="40"/>
      <c r="B97" s="41"/>
      <c r="C97" s="41"/>
      <c r="D97" s="42" t="s">
        <v>219</v>
      </c>
      <c r="E97" s="42" t="s">
        <v>220</v>
      </c>
      <c r="F97" s="35">
        <v>164.22</v>
      </c>
      <c r="G97" s="22">
        <f t="shared" si="8"/>
        <v>32.844</v>
      </c>
      <c r="H97" s="23">
        <v>84.88</v>
      </c>
      <c r="I97" s="22">
        <f t="shared" si="6"/>
        <v>33.952</v>
      </c>
      <c r="J97" s="22">
        <f t="shared" si="9"/>
        <v>66.796</v>
      </c>
      <c r="K97" s="50">
        <f t="shared" si="10"/>
        <v>19</v>
      </c>
      <c r="L97" s="50" t="s">
        <v>25</v>
      </c>
      <c r="M97" s="58"/>
    </row>
    <row r="98" s="4" customFormat="1" ht="26" customHeight="1" spans="1:13">
      <c r="A98" s="40"/>
      <c r="B98" s="41"/>
      <c r="C98" s="41"/>
      <c r="D98" s="42" t="s">
        <v>221</v>
      </c>
      <c r="E98" s="42" t="s">
        <v>222</v>
      </c>
      <c r="F98" s="35">
        <v>165.52</v>
      </c>
      <c r="G98" s="22">
        <f t="shared" si="8"/>
        <v>33.104</v>
      </c>
      <c r="H98" s="23">
        <v>84</v>
      </c>
      <c r="I98" s="22">
        <f t="shared" si="6"/>
        <v>33.6</v>
      </c>
      <c r="J98" s="22">
        <f t="shared" si="9"/>
        <v>66.704</v>
      </c>
      <c r="K98" s="50">
        <f t="shared" ref="K98:K105" si="11">RANK(J98,$J$79:$J$105)</f>
        <v>20</v>
      </c>
      <c r="L98" s="50" t="s">
        <v>25</v>
      </c>
      <c r="M98" s="58"/>
    </row>
    <row r="99" s="4" customFormat="1" ht="26" customHeight="1" spans="1:13">
      <c r="A99" s="40"/>
      <c r="B99" s="41"/>
      <c r="C99" s="41"/>
      <c r="D99" s="42" t="s">
        <v>223</v>
      </c>
      <c r="E99" s="42" t="s">
        <v>224</v>
      </c>
      <c r="F99" s="35">
        <v>167.86</v>
      </c>
      <c r="G99" s="22">
        <f t="shared" si="8"/>
        <v>33.572</v>
      </c>
      <c r="H99" s="23">
        <v>82.64</v>
      </c>
      <c r="I99" s="22">
        <f t="shared" si="6"/>
        <v>33.056</v>
      </c>
      <c r="J99" s="22">
        <f t="shared" si="9"/>
        <v>66.628</v>
      </c>
      <c r="K99" s="50">
        <f t="shared" si="11"/>
        <v>21</v>
      </c>
      <c r="L99" s="50" t="s">
        <v>25</v>
      </c>
      <c r="M99" s="58"/>
    </row>
    <row r="100" s="4" customFormat="1" ht="26" customHeight="1" spans="1:13">
      <c r="A100" s="40"/>
      <c r="B100" s="41"/>
      <c r="C100" s="41"/>
      <c r="D100" s="42" t="s">
        <v>225</v>
      </c>
      <c r="E100" s="42" t="s">
        <v>226</v>
      </c>
      <c r="F100" s="35">
        <v>168.32</v>
      </c>
      <c r="G100" s="22">
        <f t="shared" si="8"/>
        <v>33.664</v>
      </c>
      <c r="H100" s="23">
        <v>82.34</v>
      </c>
      <c r="I100" s="22">
        <f t="shared" si="6"/>
        <v>32.936</v>
      </c>
      <c r="J100" s="22">
        <f t="shared" si="9"/>
        <v>66.6</v>
      </c>
      <c r="K100" s="50">
        <f t="shared" si="11"/>
        <v>22</v>
      </c>
      <c r="L100" s="50" t="s">
        <v>25</v>
      </c>
      <c r="M100" s="58"/>
    </row>
    <row r="101" s="4" customFormat="1" ht="26" customHeight="1" spans="1:13">
      <c r="A101" s="40"/>
      <c r="B101" s="41"/>
      <c r="C101" s="41"/>
      <c r="D101" s="42" t="s">
        <v>227</v>
      </c>
      <c r="E101" s="42" t="s">
        <v>228</v>
      </c>
      <c r="F101" s="35">
        <v>165.54</v>
      </c>
      <c r="G101" s="22">
        <f t="shared" si="8"/>
        <v>33.108</v>
      </c>
      <c r="H101" s="23">
        <v>83.36</v>
      </c>
      <c r="I101" s="22">
        <f t="shared" si="6"/>
        <v>33.344</v>
      </c>
      <c r="J101" s="22">
        <f t="shared" si="9"/>
        <v>66.452</v>
      </c>
      <c r="K101" s="50">
        <f t="shared" si="11"/>
        <v>23</v>
      </c>
      <c r="L101" s="50" t="s">
        <v>25</v>
      </c>
      <c r="M101" s="58"/>
    </row>
    <row r="102" s="4" customFormat="1" ht="26" customHeight="1" spans="1:13">
      <c r="A102" s="40"/>
      <c r="B102" s="41"/>
      <c r="C102" s="41"/>
      <c r="D102" s="42" t="s">
        <v>229</v>
      </c>
      <c r="E102" s="42" t="s">
        <v>230</v>
      </c>
      <c r="F102" s="35">
        <v>163.7</v>
      </c>
      <c r="G102" s="22">
        <f t="shared" si="8"/>
        <v>32.74</v>
      </c>
      <c r="H102" s="23">
        <v>83.5</v>
      </c>
      <c r="I102" s="22">
        <f t="shared" si="6"/>
        <v>33.4</v>
      </c>
      <c r="J102" s="22">
        <f t="shared" si="9"/>
        <v>66.14</v>
      </c>
      <c r="K102" s="50">
        <f t="shared" si="11"/>
        <v>24</v>
      </c>
      <c r="L102" s="50" t="s">
        <v>25</v>
      </c>
      <c r="M102" s="58"/>
    </row>
    <row r="103" s="4" customFormat="1" ht="26" customHeight="1" spans="1:13">
      <c r="A103" s="40"/>
      <c r="B103" s="41"/>
      <c r="C103" s="41"/>
      <c r="D103" s="42" t="s">
        <v>231</v>
      </c>
      <c r="E103" s="42" t="s">
        <v>232</v>
      </c>
      <c r="F103" s="35">
        <v>161.16</v>
      </c>
      <c r="G103" s="22">
        <f t="shared" si="8"/>
        <v>32.232</v>
      </c>
      <c r="H103" s="23">
        <v>83.08</v>
      </c>
      <c r="I103" s="22">
        <f t="shared" si="6"/>
        <v>33.232</v>
      </c>
      <c r="J103" s="22">
        <f t="shared" si="9"/>
        <v>65.464</v>
      </c>
      <c r="K103" s="50">
        <f t="shared" si="11"/>
        <v>25</v>
      </c>
      <c r="L103" s="50" t="s">
        <v>25</v>
      </c>
      <c r="M103" s="58"/>
    </row>
    <row r="104" s="4" customFormat="1" ht="26" customHeight="1" spans="1:13">
      <c r="A104" s="40"/>
      <c r="B104" s="41"/>
      <c r="C104" s="41"/>
      <c r="D104" s="42" t="s">
        <v>233</v>
      </c>
      <c r="E104" s="42" t="s">
        <v>234</v>
      </c>
      <c r="F104" s="35">
        <v>163.77</v>
      </c>
      <c r="G104" s="22">
        <f t="shared" si="8"/>
        <v>32.754</v>
      </c>
      <c r="H104" s="23">
        <v>75.7</v>
      </c>
      <c r="I104" s="22">
        <f t="shared" si="6"/>
        <v>30.28</v>
      </c>
      <c r="J104" s="22">
        <f t="shared" si="9"/>
        <v>63.034</v>
      </c>
      <c r="K104" s="50">
        <f t="shared" si="11"/>
        <v>26</v>
      </c>
      <c r="L104" s="50" t="s">
        <v>25</v>
      </c>
      <c r="M104" s="58"/>
    </row>
    <row r="105" s="4" customFormat="1" ht="26" customHeight="1" spans="1:13">
      <c r="A105" s="43"/>
      <c r="B105" s="44"/>
      <c r="C105" s="44"/>
      <c r="D105" s="45" t="s">
        <v>235</v>
      </c>
      <c r="E105" s="45" t="s">
        <v>236</v>
      </c>
      <c r="F105" s="36">
        <v>161.73</v>
      </c>
      <c r="G105" s="28">
        <f t="shared" si="8"/>
        <v>32.346</v>
      </c>
      <c r="H105" s="28" t="s">
        <v>120</v>
      </c>
      <c r="I105" s="28">
        <v>0</v>
      </c>
      <c r="J105" s="28">
        <f t="shared" si="9"/>
        <v>32.346</v>
      </c>
      <c r="K105" s="53">
        <f t="shared" si="11"/>
        <v>27</v>
      </c>
      <c r="L105" s="53" t="s">
        <v>25</v>
      </c>
      <c r="M105" s="59"/>
    </row>
    <row r="106" s="4" customFormat="1" ht="26" customHeight="1" spans="1:13">
      <c r="A106" s="37" t="s">
        <v>237</v>
      </c>
      <c r="B106" s="38" t="s">
        <v>238</v>
      </c>
      <c r="C106" s="38">
        <v>6</v>
      </c>
      <c r="D106" s="14" t="s">
        <v>239</v>
      </c>
      <c r="E106" s="14" t="s">
        <v>240</v>
      </c>
      <c r="F106" s="34">
        <v>204.38</v>
      </c>
      <c r="G106" s="16">
        <f t="shared" si="8"/>
        <v>40.876</v>
      </c>
      <c r="H106" s="17">
        <v>81.92</v>
      </c>
      <c r="I106" s="16">
        <f t="shared" ref="I106:I123" si="12">H106*0.4</f>
        <v>32.768</v>
      </c>
      <c r="J106" s="16">
        <f t="shared" si="9"/>
        <v>73.644</v>
      </c>
      <c r="K106" s="47">
        <f>RANK(J106,$J$106:$J$123)</f>
        <v>1</v>
      </c>
      <c r="L106" s="48" t="s">
        <v>20</v>
      </c>
      <c r="M106" s="57"/>
    </row>
    <row r="107" s="4" customFormat="1" ht="26" customHeight="1" spans="1:13">
      <c r="A107" s="40"/>
      <c r="B107" s="41"/>
      <c r="C107" s="41"/>
      <c r="D107" s="20" t="s">
        <v>241</v>
      </c>
      <c r="E107" s="20" t="s">
        <v>242</v>
      </c>
      <c r="F107" s="35">
        <v>194.89</v>
      </c>
      <c r="G107" s="22">
        <f t="shared" si="8"/>
        <v>38.978</v>
      </c>
      <c r="H107" s="23">
        <v>82.16</v>
      </c>
      <c r="I107" s="22">
        <f t="shared" si="12"/>
        <v>32.864</v>
      </c>
      <c r="J107" s="22">
        <f t="shared" si="9"/>
        <v>71.842</v>
      </c>
      <c r="K107" s="50">
        <f t="shared" ref="K107:K123" si="13">RANK(J107,$J$106:$J$123)</f>
        <v>2</v>
      </c>
      <c r="L107" s="51" t="s">
        <v>20</v>
      </c>
      <c r="M107" s="58"/>
    </row>
    <row r="108" s="4" customFormat="1" ht="26" customHeight="1" spans="1:13">
      <c r="A108" s="40"/>
      <c r="B108" s="41"/>
      <c r="C108" s="41"/>
      <c r="D108" s="20" t="s">
        <v>243</v>
      </c>
      <c r="E108" s="20" t="s">
        <v>244</v>
      </c>
      <c r="F108" s="35">
        <v>190.6</v>
      </c>
      <c r="G108" s="22">
        <f t="shared" si="8"/>
        <v>38.12</v>
      </c>
      <c r="H108" s="23">
        <v>82.64</v>
      </c>
      <c r="I108" s="22">
        <f t="shared" si="12"/>
        <v>33.056</v>
      </c>
      <c r="J108" s="22">
        <f t="shared" si="9"/>
        <v>71.176</v>
      </c>
      <c r="K108" s="50">
        <f t="shared" si="13"/>
        <v>3</v>
      </c>
      <c r="L108" s="51" t="s">
        <v>20</v>
      </c>
      <c r="M108" s="58"/>
    </row>
    <row r="109" s="4" customFormat="1" ht="26" customHeight="1" spans="1:13">
      <c r="A109" s="40"/>
      <c r="B109" s="41"/>
      <c r="C109" s="41"/>
      <c r="D109" s="20" t="s">
        <v>245</v>
      </c>
      <c r="E109" s="20" t="s">
        <v>246</v>
      </c>
      <c r="F109" s="35">
        <v>194.64</v>
      </c>
      <c r="G109" s="22">
        <f t="shared" si="8"/>
        <v>38.928</v>
      </c>
      <c r="H109" s="23">
        <v>80.42</v>
      </c>
      <c r="I109" s="22">
        <f t="shared" si="12"/>
        <v>32.168</v>
      </c>
      <c r="J109" s="22">
        <f t="shared" si="9"/>
        <v>71.096</v>
      </c>
      <c r="K109" s="50">
        <f t="shared" si="13"/>
        <v>4</v>
      </c>
      <c r="L109" s="51" t="s">
        <v>20</v>
      </c>
      <c r="M109" s="58"/>
    </row>
    <row r="110" s="4" customFormat="1" ht="26" customHeight="1" spans="1:13">
      <c r="A110" s="40"/>
      <c r="B110" s="41"/>
      <c r="C110" s="41"/>
      <c r="D110" s="20" t="s">
        <v>247</v>
      </c>
      <c r="E110" s="20" t="s">
        <v>248</v>
      </c>
      <c r="F110" s="35">
        <v>194.23</v>
      </c>
      <c r="G110" s="22">
        <f t="shared" si="8"/>
        <v>38.846</v>
      </c>
      <c r="H110" s="23">
        <v>80.26</v>
      </c>
      <c r="I110" s="22">
        <f t="shared" si="12"/>
        <v>32.104</v>
      </c>
      <c r="J110" s="22">
        <f t="shared" si="9"/>
        <v>70.95</v>
      </c>
      <c r="K110" s="50">
        <f t="shared" si="13"/>
        <v>5</v>
      </c>
      <c r="L110" s="51" t="s">
        <v>20</v>
      </c>
      <c r="M110" s="58"/>
    </row>
    <row r="111" s="4" customFormat="1" ht="26" customHeight="1" spans="1:13">
      <c r="A111" s="40"/>
      <c r="B111" s="41"/>
      <c r="C111" s="41"/>
      <c r="D111" s="20" t="s">
        <v>249</v>
      </c>
      <c r="E111" s="20" t="s">
        <v>250</v>
      </c>
      <c r="F111" s="35">
        <v>183.9</v>
      </c>
      <c r="G111" s="22">
        <f t="shared" si="8"/>
        <v>36.78</v>
      </c>
      <c r="H111" s="23">
        <v>83.92</v>
      </c>
      <c r="I111" s="22">
        <f t="shared" si="12"/>
        <v>33.568</v>
      </c>
      <c r="J111" s="22">
        <f t="shared" si="9"/>
        <v>70.348</v>
      </c>
      <c r="K111" s="50">
        <f t="shared" si="13"/>
        <v>6</v>
      </c>
      <c r="L111" s="51" t="s">
        <v>20</v>
      </c>
      <c r="M111" s="58"/>
    </row>
    <row r="112" s="4" customFormat="1" ht="26" customHeight="1" spans="1:13">
      <c r="A112" s="40"/>
      <c r="B112" s="41"/>
      <c r="C112" s="41"/>
      <c r="D112" s="20" t="s">
        <v>251</v>
      </c>
      <c r="E112" s="20" t="s">
        <v>252</v>
      </c>
      <c r="F112" s="35">
        <v>184.59</v>
      </c>
      <c r="G112" s="22">
        <f t="shared" si="8"/>
        <v>36.918</v>
      </c>
      <c r="H112" s="23">
        <v>81.66</v>
      </c>
      <c r="I112" s="22">
        <f t="shared" si="12"/>
        <v>32.664</v>
      </c>
      <c r="J112" s="22">
        <f t="shared" si="9"/>
        <v>69.582</v>
      </c>
      <c r="K112" s="50">
        <f t="shared" si="13"/>
        <v>7</v>
      </c>
      <c r="L112" s="50" t="s">
        <v>25</v>
      </c>
      <c r="M112" s="58"/>
    </row>
    <row r="113" s="4" customFormat="1" ht="26" customHeight="1" spans="1:13">
      <c r="A113" s="40"/>
      <c r="B113" s="41"/>
      <c r="C113" s="41"/>
      <c r="D113" s="20" t="s">
        <v>253</v>
      </c>
      <c r="E113" s="20" t="s">
        <v>254</v>
      </c>
      <c r="F113" s="35">
        <v>178.74</v>
      </c>
      <c r="G113" s="22">
        <f t="shared" si="8"/>
        <v>35.748</v>
      </c>
      <c r="H113" s="23">
        <v>84.5</v>
      </c>
      <c r="I113" s="22">
        <f t="shared" si="12"/>
        <v>33.8</v>
      </c>
      <c r="J113" s="22">
        <f t="shared" si="9"/>
        <v>69.548</v>
      </c>
      <c r="K113" s="50">
        <f t="shared" si="13"/>
        <v>8</v>
      </c>
      <c r="L113" s="50" t="s">
        <v>25</v>
      </c>
      <c r="M113" s="58"/>
    </row>
    <row r="114" s="4" customFormat="1" ht="26" customHeight="1" spans="1:13">
      <c r="A114" s="40"/>
      <c r="B114" s="41"/>
      <c r="C114" s="41"/>
      <c r="D114" s="20" t="s">
        <v>255</v>
      </c>
      <c r="E114" s="20" t="s">
        <v>256</v>
      </c>
      <c r="F114" s="35">
        <v>185.36</v>
      </c>
      <c r="G114" s="22">
        <f t="shared" si="8"/>
        <v>37.072</v>
      </c>
      <c r="H114" s="23">
        <v>80.22</v>
      </c>
      <c r="I114" s="22">
        <f t="shared" si="12"/>
        <v>32.088</v>
      </c>
      <c r="J114" s="22">
        <f t="shared" si="9"/>
        <v>69.16</v>
      </c>
      <c r="K114" s="50">
        <f t="shared" si="13"/>
        <v>9</v>
      </c>
      <c r="L114" s="50" t="s">
        <v>25</v>
      </c>
      <c r="M114" s="58"/>
    </row>
    <row r="115" s="4" customFormat="1" ht="26" customHeight="1" spans="1:13">
      <c r="A115" s="40"/>
      <c r="B115" s="41"/>
      <c r="C115" s="41"/>
      <c r="D115" s="20" t="s">
        <v>257</v>
      </c>
      <c r="E115" s="20" t="s">
        <v>258</v>
      </c>
      <c r="F115" s="35">
        <v>183.39</v>
      </c>
      <c r="G115" s="22">
        <f t="shared" si="8"/>
        <v>36.678</v>
      </c>
      <c r="H115" s="23">
        <v>80.46</v>
      </c>
      <c r="I115" s="22">
        <f t="shared" si="12"/>
        <v>32.184</v>
      </c>
      <c r="J115" s="22">
        <f t="shared" si="9"/>
        <v>68.862</v>
      </c>
      <c r="K115" s="50">
        <f t="shared" si="13"/>
        <v>10</v>
      </c>
      <c r="L115" s="50" t="s">
        <v>25</v>
      </c>
      <c r="M115" s="58"/>
    </row>
    <row r="116" s="4" customFormat="1" ht="26" customHeight="1" spans="1:13">
      <c r="A116" s="40"/>
      <c r="B116" s="41"/>
      <c r="C116" s="41"/>
      <c r="D116" s="20" t="s">
        <v>259</v>
      </c>
      <c r="E116" s="20" t="s">
        <v>260</v>
      </c>
      <c r="F116" s="35">
        <v>184.23</v>
      </c>
      <c r="G116" s="22">
        <f t="shared" si="8"/>
        <v>36.846</v>
      </c>
      <c r="H116" s="23">
        <v>78.88</v>
      </c>
      <c r="I116" s="22">
        <f t="shared" si="12"/>
        <v>31.552</v>
      </c>
      <c r="J116" s="22">
        <f t="shared" si="9"/>
        <v>68.398</v>
      </c>
      <c r="K116" s="50">
        <f t="shared" si="13"/>
        <v>11</v>
      </c>
      <c r="L116" s="50" t="s">
        <v>25</v>
      </c>
      <c r="M116" s="58"/>
    </row>
    <row r="117" s="4" customFormat="1" ht="26" customHeight="1" spans="1:13">
      <c r="A117" s="40"/>
      <c r="B117" s="41"/>
      <c r="C117" s="41"/>
      <c r="D117" s="20" t="s">
        <v>261</v>
      </c>
      <c r="E117" s="20" t="s">
        <v>262</v>
      </c>
      <c r="F117" s="35">
        <v>179.66</v>
      </c>
      <c r="G117" s="22">
        <f t="shared" si="8"/>
        <v>35.932</v>
      </c>
      <c r="H117" s="23">
        <v>80.16</v>
      </c>
      <c r="I117" s="22">
        <f t="shared" si="12"/>
        <v>32.064</v>
      </c>
      <c r="J117" s="22">
        <f t="shared" si="9"/>
        <v>67.996</v>
      </c>
      <c r="K117" s="50">
        <f t="shared" si="13"/>
        <v>12</v>
      </c>
      <c r="L117" s="50" t="s">
        <v>25</v>
      </c>
      <c r="M117" s="58"/>
    </row>
    <row r="118" s="4" customFormat="1" ht="26" customHeight="1" spans="1:13">
      <c r="A118" s="40"/>
      <c r="B118" s="41"/>
      <c r="C118" s="41"/>
      <c r="D118" s="20" t="s">
        <v>263</v>
      </c>
      <c r="E118" s="20" t="s">
        <v>264</v>
      </c>
      <c r="F118" s="35">
        <v>174.21</v>
      </c>
      <c r="G118" s="22">
        <f t="shared" si="8"/>
        <v>34.842</v>
      </c>
      <c r="H118" s="23">
        <v>82</v>
      </c>
      <c r="I118" s="22">
        <f t="shared" si="12"/>
        <v>32.8</v>
      </c>
      <c r="J118" s="22">
        <f t="shared" si="9"/>
        <v>67.642</v>
      </c>
      <c r="K118" s="50">
        <f t="shared" si="13"/>
        <v>13</v>
      </c>
      <c r="L118" s="50" t="s">
        <v>25</v>
      </c>
      <c r="M118" s="58"/>
    </row>
    <row r="119" s="4" customFormat="1" ht="26" customHeight="1" spans="1:13">
      <c r="A119" s="40"/>
      <c r="B119" s="41"/>
      <c r="C119" s="41"/>
      <c r="D119" s="20" t="s">
        <v>265</v>
      </c>
      <c r="E119" s="20" t="s">
        <v>266</v>
      </c>
      <c r="F119" s="35">
        <v>178.17</v>
      </c>
      <c r="G119" s="22">
        <f t="shared" si="8"/>
        <v>35.634</v>
      </c>
      <c r="H119" s="23">
        <v>79.04</v>
      </c>
      <c r="I119" s="22">
        <f t="shared" si="12"/>
        <v>31.616</v>
      </c>
      <c r="J119" s="22">
        <f t="shared" si="9"/>
        <v>67.25</v>
      </c>
      <c r="K119" s="50">
        <f t="shared" si="13"/>
        <v>14</v>
      </c>
      <c r="L119" s="50" t="s">
        <v>25</v>
      </c>
      <c r="M119" s="58"/>
    </row>
    <row r="120" s="4" customFormat="1" ht="26" customHeight="1" spans="1:13">
      <c r="A120" s="40"/>
      <c r="B120" s="41"/>
      <c r="C120" s="41"/>
      <c r="D120" s="20" t="s">
        <v>267</v>
      </c>
      <c r="E120" s="20" t="s">
        <v>268</v>
      </c>
      <c r="F120" s="35">
        <v>177.03</v>
      </c>
      <c r="G120" s="22">
        <f t="shared" si="8"/>
        <v>35.406</v>
      </c>
      <c r="H120" s="23">
        <v>79.3</v>
      </c>
      <c r="I120" s="22">
        <f t="shared" si="12"/>
        <v>31.72</v>
      </c>
      <c r="J120" s="22">
        <f t="shared" si="9"/>
        <v>67.126</v>
      </c>
      <c r="K120" s="50">
        <f t="shared" si="13"/>
        <v>15</v>
      </c>
      <c r="L120" s="50" t="s">
        <v>25</v>
      </c>
      <c r="M120" s="58"/>
    </row>
    <row r="121" s="4" customFormat="1" ht="26" customHeight="1" spans="1:13">
      <c r="A121" s="40"/>
      <c r="B121" s="41"/>
      <c r="C121" s="41"/>
      <c r="D121" s="20" t="s">
        <v>269</v>
      </c>
      <c r="E121" s="20" t="s">
        <v>270</v>
      </c>
      <c r="F121" s="35">
        <v>176.17</v>
      </c>
      <c r="G121" s="22">
        <f t="shared" si="8"/>
        <v>35.234</v>
      </c>
      <c r="H121" s="23">
        <v>79.26</v>
      </c>
      <c r="I121" s="22">
        <f t="shared" si="12"/>
        <v>31.704</v>
      </c>
      <c r="J121" s="22">
        <f t="shared" si="9"/>
        <v>66.938</v>
      </c>
      <c r="K121" s="50">
        <f t="shared" si="13"/>
        <v>16</v>
      </c>
      <c r="L121" s="50" t="s">
        <v>25</v>
      </c>
      <c r="M121" s="58"/>
    </row>
    <row r="122" s="4" customFormat="1" ht="26" customHeight="1" spans="1:13">
      <c r="A122" s="40"/>
      <c r="B122" s="41"/>
      <c r="C122" s="41"/>
      <c r="D122" s="20" t="s">
        <v>271</v>
      </c>
      <c r="E122" s="20" t="s">
        <v>272</v>
      </c>
      <c r="F122" s="35">
        <v>178.11</v>
      </c>
      <c r="G122" s="22">
        <f t="shared" si="8"/>
        <v>35.622</v>
      </c>
      <c r="H122" s="23">
        <v>76.96</v>
      </c>
      <c r="I122" s="22">
        <f t="shared" si="12"/>
        <v>30.784</v>
      </c>
      <c r="J122" s="22">
        <f t="shared" si="9"/>
        <v>66.406</v>
      </c>
      <c r="K122" s="50">
        <f t="shared" si="13"/>
        <v>17</v>
      </c>
      <c r="L122" s="50" t="s">
        <v>25</v>
      </c>
      <c r="M122" s="58"/>
    </row>
    <row r="123" s="4" customFormat="1" ht="26" customHeight="1" spans="1:13">
      <c r="A123" s="43"/>
      <c r="B123" s="44"/>
      <c r="C123" s="44"/>
      <c r="D123" s="26" t="s">
        <v>273</v>
      </c>
      <c r="E123" s="26" t="s">
        <v>274</v>
      </c>
      <c r="F123" s="36">
        <v>174.88</v>
      </c>
      <c r="G123" s="28">
        <f t="shared" si="8"/>
        <v>34.976</v>
      </c>
      <c r="H123" s="29">
        <v>78</v>
      </c>
      <c r="I123" s="28">
        <f t="shared" si="12"/>
        <v>31.2</v>
      </c>
      <c r="J123" s="28">
        <f t="shared" si="9"/>
        <v>66.176</v>
      </c>
      <c r="K123" s="53">
        <f t="shared" si="13"/>
        <v>18</v>
      </c>
      <c r="L123" s="53" t="s">
        <v>25</v>
      </c>
      <c r="M123" s="59"/>
    </row>
    <row r="124" s="5" customFormat="1" ht="23.1" customHeight="1" spans="1:13">
      <c r="A124" s="60" t="s">
        <v>275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</row>
    <row r="125" s="1" customFormat="1" spans="6:9">
      <c r="F125" s="6"/>
      <c r="G125" s="6"/>
      <c r="H125" s="6"/>
      <c r="I125" s="6"/>
    </row>
    <row r="126" s="1" customFormat="1" spans="6:9">
      <c r="F126" s="6"/>
      <c r="G126" s="6"/>
      <c r="H126" s="6"/>
      <c r="I126" s="6"/>
    </row>
    <row r="127" s="1" customFormat="1" spans="6:9">
      <c r="F127" s="6"/>
      <c r="G127" s="6"/>
      <c r="H127" s="6"/>
      <c r="I127" s="6"/>
    </row>
    <row r="128" s="1" customFormat="1" spans="6:9">
      <c r="F128" s="6"/>
      <c r="G128" s="6"/>
      <c r="H128" s="6"/>
      <c r="I128" s="6"/>
    </row>
    <row r="129" s="1" customFormat="1" spans="6:9">
      <c r="F129" s="6"/>
      <c r="G129" s="6"/>
      <c r="H129" s="6"/>
      <c r="I129" s="6"/>
    </row>
    <row r="130" s="1" customFormat="1" spans="6:9">
      <c r="F130" s="6"/>
      <c r="G130" s="6"/>
      <c r="H130" s="6"/>
      <c r="I130" s="6"/>
    </row>
    <row r="131" s="1" customFormat="1" spans="6:9">
      <c r="F131" s="6"/>
      <c r="G131" s="6"/>
      <c r="H131" s="6"/>
      <c r="I131" s="6"/>
    </row>
    <row r="132" s="1" customFormat="1" spans="6:9">
      <c r="F132" s="6"/>
      <c r="G132" s="6"/>
      <c r="H132" s="6"/>
      <c r="I132" s="6"/>
    </row>
    <row r="133" s="1" customFormat="1" spans="6:9">
      <c r="F133" s="6"/>
      <c r="G133" s="6"/>
      <c r="H133" s="6"/>
      <c r="I133" s="6"/>
    </row>
    <row r="134" s="1" customFormat="1" spans="6:9">
      <c r="F134" s="6"/>
      <c r="G134" s="6"/>
      <c r="H134" s="6"/>
      <c r="I134" s="6"/>
    </row>
    <row r="135" s="1" customFormat="1" spans="6:9">
      <c r="F135" s="6"/>
      <c r="G135" s="6"/>
      <c r="H135" s="6"/>
      <c r="I135" s="6"/>
    </row>
    <row r="136" s="1" customFormat="1" spans="6:9">
      <c r="F136" s="6"/>
      <c r="G136" s="6"/>
      <c r="H136" s="6"/>
      <c r="I136" s="6"/>
    </row>
    <row r="137" s="1" customFormat="1" spans="6:9">
      <c r="F137" s="6"/>
      <c r="G137" s="6"/>
      <c r="H137" s="6"/>
      <c r="I137" s="6"/>
    </row>
    <row r="138" s="1" customFormat="1" spans="6:9">
      <c r="F138" s="6"/>
      <c r="G138" s="6"/>
      <c r="H138" s="6"/>
      <c r="I138" s="6"/>
    </row>
    <row r="139" s="1" customFormat="1" spans="6:9">
      <c r="F139" s="6"/>
      <c r="G139" s="6"/>
      <c r="H139" s="6"/>
      <c r="I139" s="6"/>
    </row>
    <row r="140" s="1" customFormat="1" spans="6:9">
      <c r="F140" s="6"/>
      <c r="G140" s="6"/>
      <c r="H140" s="6"/>
      <c r="I140" s="6"/>
    </row>
    <row r="141" s="1" customFormat="1" spans="6:9">
      <c r="F141" s="6"/>
      <c r="G141" s="6"/>
      <c r="H141" s="6"/>
      <c r="I141" s="6"/>
    </row>
    <row r="142" s="1" customFormat="1" spans="6:9">
      <c r="F142" s="6"/>
      <c r="G142" s="6"/>
      <c r="H142" s="6"/>
      <c r="I142" s="6"/>
    </row>
    <row r="143" s="1" customFormat="1" spans="6:9">
      <c r="F143" s="6"/>
      <c r="G143" s="6"/>
      <c r="H143" s="6"/>
      <c r="I143" s="6"/>
    </row>
    <row r="144" s="1" customFormat="1" spans="6:9">
      <c r="F144" s="6"/>
      <c r="G144" s="6"/>
      <c r="H144" s="6"/>
      <c r="I144" s="6"/>
    </row>
    <row r="145" s="1" customFormat="1" spans="6:9">
      <c r="F145" s="6"/>
      <c r="G145" s="6"/>
      <c r="H145" s="6"/>
      <c r="I145" s="6"/>
    </row>
    <row r="146" s="1" customFormat="1" spans="6:9">
      <c r="F146" s="6"/>
      <c r="G146" s="6"/>
      <c r="H146" s="6"/>
      <c r="I146" s="6"/>
    </row>
    <row r="147" s="1" customFormat="1" spans="6:9">
      <c r="F147" s="6"/>
      <c r="G147" s="6"/>
      <c r="H147" s="6"/>
      <c r="I147" s="6"/>
    </row>
    <row r="148" s="1" customFormat="1" spans="6:9">
      <c r="F148" s="6"/>
      <c r="G148" s="6"/>
      <c r="H148" s="6"/>
      <c r="I148" s="6"/>
    </row>
    <row r="149" s="1" customFormat="1" spans="6:9">
      <c r="F149" s="6"/>
      <c r="G149" s="6"/>
      <c r="H149" s="6"/>
      <c r="I149" s="6"/>
    </row>
    <row r="150" s="1" customFormat="1" spans="6:9">
      <c r="F150" s="6"/>
      <c r="G150" s="6"/>
      <c r="H150" s="6"/>
      <c r="I150" s="6"/>
    </row>
    <row r="151" s="1" customFormat="1" spans="6:9">
      <c r="F151" s="6"/>
      <c r="G151" s="6"/>
      <c r="H151" s="6"/>
      <c r="I151" s="6"/>
    </row>
    <row r="152" s="1" customFormat="1" spans="6:9">
      <c r="F152" s="6"/>
      <c r="G152" s="6"/>
      <c r="H152" s="6"/>
      <c r="I152" s="6"/>
    </row>
    <row r="153" s="1" customFormat="1" spans="6:9">
      <c r="F153" s="6"/>
      <c r="G153" s="6"/>
      <c r="H153" s="6"/>
      <c r="I153" s="6"/>
    </row>
    <row r="154" s="1" customFormat="1" spans="6:9">
      <c r="F154" s="6"/>
      <c r="G154" s="6"/>
      <c r="H154" s="6"/>
      <c r="I154" s="6"/>
    </row>
    <row r="155" s="1" customFormat="1" spans="6:9">
      <c r="F155" s="6"/>
      <c r="G155" s="6"/>
      <c r="H155" s="6"/>
      <c r="I155" s="6"/>
    </row>
    <row r="156" s="1" customFormat="1" spans="6:9">
      <c r="F156" s="6"/>
      <c r="G156" s="6"/>
      <c r="H156" s="6"/>
      <c r="I156" s="6"/>
    </row>
    <row r="157" s="1" customFormat="1" spans="6:9">
      <c r="F157" s="6"/>
      <c r="G157" s="6"/>
      <c r="H157" s="6"/>
      <c r="I157" s="6"/>
    </row>
    <row r="158" s="1" customFormat="1" spans="6:9">
      <c r="F158" s="6"/>
      <c r="G158" s="6"/>
      <c r="H158" s="6"/>
      <c r="I158" s="6"/>
    </row>
    <row r="159" s="1" customFormat="1" spans="6:9">
      <c r="F159" s="6"/>
      <c r="G159" s="6"/>
      <c r="H159" s="6"/>
      <c r="I159" s="6"/>
    </row>
    <row r="160" s="1" customFormat="1" spans="6:9">
      <c r="F160" s="6"/>
      <c r="G160" s="6"/>
      <c r="H160" s="6"/>
      <c r="I160" s="6"/>
    </row>
    <row r="161" s="1" customFormat="1" spans="6:9">
      <c r="F161" s="6"/>
      <c r="G161" s="6"/>
      <c r="H161" s="6"/>
      <c r="I161" s="6"/>
    </row>
    <row r="162" s="1" customFormat="1" spans="6:9">
      <c r="F162" s="6"/>
      <c r="G162" s="6"/>
      <c r="H162" s="6"/>
      <c r="I162" s="6"/>
    </row>
    <row r="163" s="1" customFormat="1" spans="6:9">
      <c r="F163" s="6"/>
      <c r="G163" s="6"/>
      <c r="H163" s="6"/>
      <c r="I163" s="6"/>
    </row>
    <row r="164" s="1" customFormat="1" spans="6:9">
      <c r="F164" s="6"/>
      <c r="G164" s="6"/>
      <c r="H164" s="6"/>
      <c r="I164" s="6"/>
    </row>
    <row r="165" s="1" customFormat="1" spans="6:9">
      <c r="F165" s="6"/>
      <c r="G165" s="6"/>
      <c r="H165" s="6"/>
      <c r="I165" s="6"/>
    </row>
    <row r="166" s="1" customFormat="1" spans="6:9">
      <c r="F166" s="6"/>
      <c r="G166" s="6"/>
      <c r="H166" s="6"/>
      <c r="I166" s="6"/>
    </row>
    <row r="167" s="1" customFormat="1" spans="6:9">
      <c r="F167" s="6"/>
      <c r="G167" s="6"/>
      <c r="H167" s="6"/>
      <c r="I167" s="6"/>
    </row>
    <row r="168" s="1" customFormat="1" spans="6:9">
      <c r="F168" s="6"/>
      <c r="G168" s="6"/>
      <c r="H168" s="6"/>
      <c r="I168" s="6"/>
    </row>
    <row r="169" s="1" customFormat="1" spans="6:9">
      <c r="F169" s="6"/>
      <c r="G169" s="6"/>
      <c r="H169" s="6"/>
      <c r="I169" s="6"/>
    </row>
    <row r="170" s="1" customFormat="1" spans="6:9">
      <c r="F170" s="6"/>
      <c r="G170" s="6"/>
      <c r="H170" s="6"/>
      <c r="I170" s="6"/>
    </row>
    <row r="171" s="1" customFormat="1" spans="6:9">
      <c r="F171" s="6"/>
      <c r="G171" s="6"/>
      <c r="H171" s="6"/>
      <c r="I171" s="6"/>
    </row>
    <row r="172" s="1" customFormat="1" spans="6:9">
      <c r="F172" s="6"/>
      <c r="G172" s="6"/>
      <c r="H172" s="6"/>
      <c r="I172" s="6"/>
    </row>
    <row r="173" s="1" customFormat="1" spans="6:9">
      <c r="F173" s="6"/>
      <c r="G173" s="6"/>
      <c r="H173" s="6"/>
      <c r="I173" s="6"/>
    </row>
    <row r="174" s="1" customFormat="1" spans="6:9">
      <c r="F174" s="6"/>
      <c r="G174" s="6"/>
      <c r="H174" s="6"/>
      <c r="I174" s="6"/>
    </row>
    <row r="175" s="1" customFormat="1" spans="6:9">
      <c r="F175" s="6"/>
      <c r="G175" s="6"/>
      <c r="H175" s="6"/>
      <c r="I175" s="6"/>
    </row>
    <row r="176" s="1" customFormat="1" spans="6:9">
      <c r="F176" s="6"/>
      <c r="G176" s="6"/>
      <c r="H176" s="6"/>
      <c r="I176" s="6"/>
    </row>
    <row r="177" s="1" customFormat="1" spans="6:9">
      <c r="F177" s="6"/>
      <c r="G177" s="6"/>
      <c r="H177" s="6"/>
      <c r="I177" s="6"/>
    </row>
    <row r="178" s="1" customFormat="1" spans="6:9">
      <c r="F178" s="6"/>
      <c r="G178" s="6"/>
      <c r="H178" s="6"/>
      <c r="I178" s="6"/>
    </row>
    <row r="179" s="1" customFormat="1" spans="6:9">
      <c r="F179" s="6"/>
      <c r="G179" s="6"/>
      <c r="H179" s="6"/>
      <c r="I179" s="6"/>
    </row>
    <row r="180" s="1" customFormat="1" spans="6:9">
      <c r="F180" s="6"/>
      <c r="G180" s="6"/>
      <c r="H180" s="6"/>
      <c r="I180" s="6"/>
    </row>
    <row r="181" s="1" customFormat="1" spans="6:9">
      <c r="F181" s="6"/>
      <c r="G181" s="6"/>
      <c r="H181" s="6"/>
      <c r="I181" s="6"/>
    </row>
    <row r="182" s="1" customFormat="1" spans="6:9">
      <c r="F182" s="6"/>
      <c r="G182" s="6"/>
      <c r="H182" s="6"/>
      <c r="I182" s="6"/>
    </row>
    <row r="183" s="1" customFormat="1" spans="6:9">
      <c r="F183" s="6"/>
      <c r="G183" s="6"/>
      <c r="H183" s="6"/>
      <c r="I183" s="6"/>
    </row>
    <row r="184" s="1" customFormat="1" spans="6:9">
      <c r="F184" s="6"/>
      <c r="G184" s="6"/>
      <c r="H184" s="6"/>
      <c r="I184" s="6"/>
    </row>
    <row r="185" s="1" customFormat="1" spans="6:9">
      <c r="F185" s="6"/>
      <c r="G185" s="6"/>
      <c r="H185" s="6"/>
      <c r="I185" s="6"/>
    </row>
    <row r="186" s="1" customFormat="1" spans="6:9">
      <c r="F186" s="6"/>
      <c r="G186" s="6"/>
      <c r="H186" s="6"/>
      <c r="I186" s="6"/>
    </row>
    <row r="187" s="1" customFormat="1" spans="6:9">
      <c r="F187" s="6"/>
      <c r="G187" s="6"/>
      <c r="H187" s="6"/>
      <c r="I187" s="6"/>
    </row>
    <row r="188" s="1" customFormat="1" spans="6:9">
      <c r="F188" s="6"/>
      <c r="G188" s="6"/>
      <c r="H188" s="6"/>
      <c r="I188" s="6"/>
    </row>
    <row r="189" s="1" customFormat="1" spans="6:9">
      <c r="F189" s="6"/>
      <c r="G189" s="6"/>
      <c r="H189" s="6"/>
      <c r="I189" s="6"/>
    </row>
    <row r="190" s="1" customFormat="1" spans="6:9">
      <c r="F190" s="6"/>
      <c r="G190" s="6"/>
      <c r="H190" s="6"/>
      <c r="I190" s="6"/>
    </row>
    <row r="191" s="1" customFormat="1" spans="6:9">
      <c r="F191" s="6"/>
      <c r="G191" s="6"/>
      <c r="H191" s="6"/>
      <c r="I191" s="6"/>
    </row>
    <row r="192" s="1" customFormat="1" spans="6:9">
      <c r="F192" s="6"/>
      <c r="G192" s="6"/>
      <c r="H192" s="6"/>
      <c r="I192" s="6"/>
    </row>
    <row r="193" s="1" customFormat="1" spans="6:9">
      <c r="F193" s="6"/>
      <c r="G193" s="6"/>
      <c r="H193" s="6"/>
      <c r="I193" s="6"/>
    </row>
    <row r="194" s="1" customFormat="1" spans="6:9">
      <c r="F194" s="6"/>
      <c r="G194" s="6"/>
      <c r="H194" s="6"/>
      <c r="I194" s="6"/>
    </row>
    <row r="195" s="1" customFormat="1" spans="6:9">
      <c r="F195" s="6"/>
      <c r="G195" s="6"/>
      <c r="H195" s="6"/>
      <c r="I195" s="6"/>
    </row>
    <row r="196" s="1" customFormat="1" spans="6:9">
      <c r="F196" s="6"/>
      <c r="G196" s="6"/>
      <c r="H196" s="6"/>
      <c r="I196" s="6"/>
    </row>
    <row r="197" s="1" customFormat="1" spans="6:9">
      <c r="F197" s="6"/>
      <c r="G197" s="6"/>
      <c r="H197" s="6"/>
      <c r="I197" s="6"/>
    </row>
    <row r="198" s="1" customFormat="1" spans="6:9">
      <c r="F198" s="6"/>
      <c r="G198" s="6"/>
      <c r="H198" s="6"/>
      <c r="I198" s="6"/>
    </row>
    <row r="199" s="1" customFormat="1" spans="6:9">
      <c r="F199" s="6"/>
      <c r="G199" s="6"/>
      <c r="H199" s="6"/>
      <c r="I199" s="6"/>
    </row>
    <row r="200" s="1" customFormat="1" spans="6:9">
      <c r="F200" s="6"/>
      <c r="G200" s="6"/>
      <c r="H200" s="6"/>
      <c r="I200" s="6"/>
    </row>
    <row r="201" s="1" customFormat="1" spans="6:9">
      <c r="F201" s="6"/>
      <c r="G201" s="6"/>
      <c r="H201" s="6"/>
      <c r="I201" s="6"/>
    </row>
    <row r="202" s="1" customFormat="1" spans="6:9">
      <c r="F202" s="6"/>
      <c r="G202" s="6"/>
      <c r="H202" s="6"/>
      <c r="I202" s="6"/>
    </row>
    <row r="203" s="1" customFormat="1" spans="6:9">
      <c r="F203" s="6"/>
      <c r="G203" s="6"/>
      <c r="H203" s="6"/>
      <c r="I203" s="6"/>
    </row>
    <row r="204" s="1" customFormat="1" spans="6:9">
      <c r="F204" s="6"/>
      <c r="G204" s="6"/>
      <c r="H204" s="6"/>
      <c r="I204" s="6"/>
    </row>
    <row r="205" s="1" customFormat="1" spans="6:9">
      <c r="F205" s="6"/>
      <c r="G205" s="6"/>
      <c r="H205" s="6"/>
      <c r="I205" s="6"/>
    </row>
    <row r="206" s="1" customFormat="1" spans="6:9">
      <c r="F206" s="6"/>
      <c r="G206" s="6"/>
      <c r="H206" s="6"/>
      <c r="I206" s="6"/>
    </row>
    <row r="207" s="1" customFormat="1" spans="6:9">
      <c r="F207" s="6"/>
      <c r="G207" s="6"/>
      <c r="H207" s="6"/>
      <c r="I207" s="6"/>
    </row>
    <row r="208" s="1" customFormat="1" spans="6:9">
      <c r="F208" s="6"/>
      <c r="G208" s="6"/>
      <c r="H208" s="6"/>
      <c r="I208" s="6"/>
    </row>
    <row r="209" s="1" customFormat="1" spans="6:9">
      <c r="F209" s="6"/>
      <c r="G209" s="6"/>
      <c r="H209" s="6"/>
      <c r="I209" s="6"/>
    </row>
    <row r="210" s="1" customFormat="1" spans="6:9">
      <c r="F210" s="6"/>
      <c r="G210" s="6"/>
      <c r="H210" s="6"/>
      <c r="I210" s="6"/>
    </row>
    <row r="211" s="1" customFormat="1" spans="6:9">
      <c r="F211" s="6"/>
      <c r="G211" s="6"/>
      <c r="H211" s="6"/>
      <c r="I211" s="6"/>
    </row>
    <row r="212" s="1" customFormat="1" spans="6:9">
      <c r="F212" s="6"/>
      <c r="G212" s="6"/>
      <c r="H212" s="6"/>
      <c r="I212" s="6"/>
    </row>
    <row r="213" s="1" customFormat="1" spans="6:9">
      <c r="F213" s="6"/>
      <c r="G213" s="6"/>
      <c r="H213" s="6"/>
      <c r="I213" s="6"/>
    </row>
    <row r="214" s="1" customFormat="1" spans="6:9">
      <c r="F214" s="6"/>
      <c r="G214" s="6"/>
      <c r="H214" s="6"/>
      <c r="I214" s="6"/>
    </row>
    <row r="215" s="1" customFormat="1" spans="6:9">
      <c r="F215" s="6"/>
      <c r="G215" s="6"/>
      <c r="H215" s="6"/>
      <c r="I215" s="6"/>
    </row>
    <row r="216" s="1" customFormat="1" spans="6:9">
      <c r="F216" s="6"/>
      <c r="G216" s="6"/>
      <c r="H216" s="6"/>
      <c r="I216" s="6"/>
    </row>
    <row r="217" s="1" customFormat="1" spans="6:9">
      <c r="F217" s="6"/>
      <c r="G217" s="6"/>
      <c r="H217" s="6"/>
      <c r="I217" s="6"/>
    </row>
    <row r="218" s="1" customFormat="1" spans="6:9">
      <c r="F218" s="6"/>
      <c r="G218" s="6"/>
      <c r="H218" s="6"/>
      <c r="I218" s="6"/>
    </row>
    <row r="219" s="1" customFormat="1" spans="6:9">
      <c r="F219" s="6"/>
      <c r="G219" s="6"/>
      <c r="H219" s="6"/>
      <c r="I219" s="6"/>
    </row>
    <row r="220" s="1" customFormat="1" spans="6:9">
      <c r="F220" s="6"/>
      <c r="G220" s="6"/>
      <c r="H220" s="6"/>
      <c r="I220" s="6"/>
    </row>
    <row r="221" s="1" customFormat="1" spans="6:9">
      <c r="F221" s="6"/>
      <c r="G221" s="6"/>
      <c r="H221" s="6"/>
      <c r="I221" s="6"/>
    </row>
    <row r="222" s="1" customFormat="1" spans="6:9">
      <c r="F222" s="6"/>
      <c r="G222" s="6"/>
      <c r="H222" s="6"/>
      <c r="I222" s="6"/>
    </row>
    <row r="223" s="1" customFormat="1" spans="6:9">
      <c r="F223" s="6"/>
      <c r="G223" s="6"/>
      <c r="H223" s="6"/>
      <c r="I223" s="6"/>
    </row>
    <row r="224" s="1" customFormat="1" spans="6:9">
      <c r="F224" s="6"/>
      <c r="G224" s="6"/>
      <c r="H224" s="6"/>
      <c r="I224" s="6"/>
    </row>
    <row r="225" s="1" customFormat="1" spans="6:9">
      <c r="F225" s="6"/>
      <c r="G225" s="6"/>
      <c r="H225" s="6"/>
      <c r="I225" s="6"/>
    </row>
    <row r="226" s="1" customFormat="1" spans="6:9">
      <c r="F226" s="6"/>
      <c r="G226" s="6"/>
      <c r="H226" s="6"/>
      <c r="I226" s="6"/>
    </row>
    <row r="227" s="1" customFormat="1" spans="6:9">
      <c r="F227" s="6"/>
      <c r="G227" s="6"/>
      <c r="H227" s="6"/>
      <c r="I227" s="6"/>
    </row>
    <row r="228" s="1" customFormat="1" spans="6:9">
      <c r="F228" s="6"/>
      <c r="G228" s="6"/>
      <c r="H228" s="6"/>
      <c r="I228" s="6"/>
    </row>
    <row r="229" s="1" customFormat="1" spans="6:9">
      <c r="F229" s="6"/>
      <c r="G229" s="6"/>
      <c r="H229" s="6"/>
      <c r="I229" s="6"/>
    </row>
    <row r="230" s="1" customFormat="1" spans="6:9">
      <c r="F230" s="6"/>
      <c r="G230" s="6"/>
      <c r="H230" s="6"/>
      <c r="I230" s="6"/>
    </row>
    <row r="231" s="1" customFormat="1" spans="6:9">
      <c r="F231" s="6"/>
      <c r="G231" s="6"/>
      <c r="H231" s="6"/>
      <c r="I231" s="6"/>
    </row>
    <row r="232" s="1" customFormat="1" spans="6:9">
      <c r="F232" s="6"/>
      <c r="G232" s="6"/>
      <c r="H232" s="6"/>
      <c r="I232" s="6"/>
    </row>
    <row r="233" s="1" customFormat="1" spans="6:9">
      <c r="F233" s="6"/>
      <c r="G233" s="6"/>
      <c r="H233" s="6"/>
      <c r="I233" s="6"/>
    </row>
    <row r="234" s="1" customFormat="1" spans="6:9">
      <c r="F234" s="6"/>
      <c r="G234" s="6"/>
      <c r="H234" s="6"/>
      <c r="I234" s="6"/>
    </row>
    <row r="235" s="1" customFormat="1" spans="6:9">
      <c r="F235" s="6"/>
      <c r="G235" s="6"/>
      <c r="H235" s="6"/>
      <c r="I235" s="6"/>
    </row>
    <row r="236" s="1" customFormat="1" spans="6:9">
      <c r="F236" s="6"/>
      <c r="G236" s="6"/>
      <c r="H236" s="6"/>
      <c r="I236" s="6"/>
    </row>
    <row r="237" s="1" customFormat="1" spans="6:9">
      <c r="F237" s="6"/>
      <c r="G237" s="6"/>
      <c r="H237" s="6"/>
      <c r="I237" s="6"/>
    </row>
    <row r="238" s="1" customFormat="1" spans="6:9">
      <c r="F238" s="6"/>
      <c r="G238" s="6"/>
      <c r="H238" s="6"/>
      <c r="I238" s="6"/>
    </row>
    <row r="239" s="1" customFormat="1" spans="6:9">
      <c r="F239" s="6"/>
      <c r="G239" s="6"/>
      <c r="H239" s="6"/>
      <c r="I239" s="6"/>
    </row>
    <row r="240" s="1" customFormat="1" spans="6:9">
      <c r="F240" s="6"/>
      <c r="G240" s="6"/>
      <c r="H240" s="6"/>
      <c r="I240" s="6"/>
    </row>
    <row r="241" s="1" customFormat="1" spans="6:9">
      <c r="F241" s="6"/>
      <c r="G241" s="6"/>
      <c r="H241" s="6"/>
      <c r="I241" s="6"/>
    </row>
    <row r="242" s="1" customFormat="1" spans="6:9">
      <c r="F242" s="6"/>
      <c r="G242" s="6"/>
      <c r="H242" s="6"/>
      <c r="I242" s="6"/>
    </row>
    <row r="243" s="1" customFormat="1" spans="6:9">
      <c r="F243" s="6"/>
      <c r="G243" s="6"/>
      <c r="H243" s="6"/>
      <c r="I243" s="6"/>
    </row>
    <row r="244" s="1" customFormat="1" spans="6:9">
      <c r="F244" s="6"/>
      <c r="G244" s="6"/>
      <c r="H244" s="6"/>
      <c r="I244" s="6"/>
    </row>
    <row r="245" s="1" customFormat="1" spans="6:9">
      <c r="F245" s="6"/>
      <c r="G245" s="6"/>
      <c r="H245" s="6"/>
      <c r="I245" s="6"/>
    </row>
    <row r="246" s="1" customFormat="1" spans="6:9">
      <c r="F246" s="6"/>
      <c r="G246" s="6"/>
      <c r="H246" s="6"/>
      <c r="I246" s="6"/>
    </row>
    <row r="247" s="1" customFormat="1" spans="6:9">
      <c r="F247" s="6"/>
      <c r="G247" s="6"/>
      <c r="H247" s="6"/>
      <c r="I247" s="6"/>
    </row>
    <row r="248" s="1" customFormat="1" spans="6:9">
      <c r="F248" s="6"/>
      <c r="G248" s="6"/>
      <c r="H248" s="6"/>
      <c r="I248" s="6"/>
    </row>
    <row r="249" s="1" customFormat="1" spans="6:9">
      <c r="F249" s="6"/>
      <c r="G249" s="6"/>
      <c r="H249" s="6"/>
      <c r="I249" s="6"/>
    </row>
    <row r="250" s="1" customFormat="1" spans="6:9">
      <c r="F250" s="6"/>
      <c r="G250" s="6"/>
      <c r="H250" s="6"/>
      <c r="I250" s="6"/>
    </row>
    <row r="251" s="1" customFormat="1" spans="6:9">
      <c r="F251" s="6"/>
      <c r="G251" s="6"/>
      <c r="H251" s="6"/>
      <c r="I251" s="6"/>
    </row>
    <row r="252" s="1" customFormat="1" spans="6:9">
      <c r="F252" s="6"/>
      <c r="G252" s="6"/>
      <c r="H252" s="6"/>
      <c r="I252" s="6"/>
    </row>
    <row r="253" s="1" customFormat="1" spans="6:9">
      <c r="F253" s="6"/>
      <c r="G253" s="6"/>
      <c r="H253" s="6"/>
      <c r="I253" s="6"/>
    </row>
    <row r="254" s="1" customFormat="1" spans="6:9">
      <c r="F254" s="6"/>
      <c r="G254" s="6"/>
      <c r="H254" s="6"/>
      <c r="I254" s="6"/>
    </row>
    <row r="255" s="1" customFormat="1" spans="6:9">
      <c r="F255" s="6"/>
      <c r="G255" s="6"/>
      <c r="H255" s="6"/>
      <c r="I255" s="6"/>
    </row>
    <row r="256" s="1" customFormat="1" spans="6:9">
      <c r="F256" s="6"/>
      <c r="G256" s="6"/>
      <c r="H256" s="6"/>
      <c r="I256" s="6"/>
    </row>
    <row r="257" s="1" customFormat="1" spans="6:9">
      <c r="F257" s="6"/>
      <c r="G257" s="6"/>
      <c r="H257" s="6"/>
      <c r="I257" s="6"/>
    </row>
    <row r="258" s="1" customFormat="1" spans="6:9">
      <c r="F258" s="6"/>
      <c r="G258" s="6"/>
      <c r="H258" s="6"/>
      <c r="I258" s="6"/>
    </row>
    <row r="259" s="1" customFormat="1" spans="6:9">
      <c r="F259" s="6"/>
      <c r="G259" s="6"/>
      <c r="H259" s="6"/>
      <c r="I259" s="6"/>
    </row>
    <row r="260" s="1" customFormat="1" spans="6:9">
      <c r="F260" s="6"/>
      <c r="G260" s="6"/>
      <c r="H260" s="6"/>
      <c r="I260" s="6"/>
    </row>
    <row r="261" s="1" customFormat="1" spans="6:9">
      <c r="F261" s="6"/>
      <c r="G261" s="6"/>
      <c r="H261" s="6"/>
      <c r="I261" s="6"/>
    </row>
    <row r="262" s="1" customFormat="1" spans="6:9">
      <c r="F262" s="6"/>
      <c r="G262" s="6"/>
      <c r="H262" s="6"/>
      <c r="I262" s="6"/>
    </row>
    <row r="263" s="1" customFormat="1" spans="6:9">
      <c r="F263" s="6"/>
      <c r="G263" s="6"/>
      <c r="H263" s="6"/>
      <c r="I263" s="6"/>
    </row>
    <row r="264" s="1" customFormat="1" spans="6:9">
      <c r="F264" s="6"/>
      <c r="G264" s="6"/>
      <c r="H264" s="6"/>
      <c r="I264" s="6"/>
    </row>
    <row r="265" s="1" customFormat="1" spans="6:9">
      <c r="F265" s="6"/>
      <c r="G265" s="6"/>
      <c r="H265" s="6"/>
      <c r="I265" s="6"/>
    </row>
    <row r="266" s="1" customFormat="1" spans="6:9">
      <c r="F266" s="6"/>
      <c r="G266" s="6"/>
      <c r="H266" s="6"/>
      <c r="I266" s="6"/>
    </row>
    <row r="267" s="1" customFormat="1" spans="6:9">
      <c r="F267" s="6"/>
      <c r="G267" s="6"/>
      <c r="H267" s="6"/>
      <c r="I267" s="6"/>
    </row>
    <row r="268" s="1" customFormat="1" spans="6:9">
      <c r="F268" s="6"/>
      <c r="G268" s="6"/>
      <c r="H268" s="6"/>
      <c r="I268" s="6"/>
    </row>
    <row r="269" s="1" customFormat="1" spans="6:9">
      <c r="F269" s="6"/>
      <c r="G269" s="6"/>
      <c r="H269" s="6"/>
      <c r="I269" s="6"/>
    </row>
    <row r="270" s="1" customFormat="1" spans="6:9">
      <c r="F270" s="6"/>
      <c r="G270" s="6"/>
      <c r="H270" s="6"/>
      <c r="I270" s="6"/>
    </row>
    <row r="271" s="1" customFormat="1" spans="6:9">
      <c r="F271" s="6"/>
      <c r="G271" s="6"/>
      <c r="H271" s="6"/>
      <c r="I271" s="6"/>
    </row>
    <row r="272" s="1" customFormat="1" spans="6:9">
      <c r="F272" s="6"/>
      <c r="G272" s="6"/>
      <c r="H272" s="6"/>
      <c r="I272" s="6"/>
    </row>
    <row r="273" s="1" customFormat="1" spans="6:9">
      <c r="F273" s="6"/>
      <c r="G273" s="6"/>
      <c r="H273" s="6"/>
      <c r="I273" s="6"/>
    </row>
    <row r="274" s="1" customFormat="1" spans="6:9">
      <c r="F274" s="6"/>
      <c r="G274" s="6"/>
      <c r="H274" s="6"/>
      <c r="I274" s="6"/>
    </row>
    <row r="275" s="1" customFormat="1" spans="6:9">
      <c r="F275" s="6"/>
      <c r="G275" s="6"/>
      <c r="H275" s="6"/>
      <c r="I275" s="6"/>
    </row>
    <row r="276" s="1" customFormat="1" spans="6:9">
      <c r="F276" s="6"/>
      <c r="G276" s="6"/>
      <c r="H276" s="6"/>
      <c r="I276" s="6"/>
    </row>
    <row r="277" s="1" customFormat="1" spans="6:9">
      <c r="F277" s="6"/>
      <c r="G277" s="6"/>
      <c r="H277" s="6"/>
      <c r="I277" s="6"/>
    </row>
    <row r="278" s="1" customFormat="1" spans="6:9">
      <c r="F278" s="6"/>
      <c r="G278" s="6"/>
      <c r="H278" s="6"/>
      <c r="I278" s="6"/>
    </row>
    <row r="279" s="1" customFormat="1" spans="6:9">
      <c r="F279" s="6"/>
      <c r="G279" s="6"/>
      <c r="H279" s="6"/>
      <c r="I279" s="6"/>
    </row>
    <row r="280" s="1" customFormat="1" spans="6:9">
      <c r="F280" s="6"/>
      <c r="G280" s="6"/>
      <c r="H280" s="6"/>
      <c r="I280" s="6"/>
    </row>
    <row r="281" s="1" customFormat="1" spans="6:9">
      <c r="F281" s="6"/>
      <c r="G281" s="6"/>
      <c r="H281" s="6"/>
      <c r="I281" s="6"/>
    </row>
    <row r="282" s="1" customFormat="1" spans="6:9">
      <c r="F282" s="6"/>
      <c r="G282" s="6"/>
      <c r="H282" s="6"/>
      <c r="I282" s="6"/>
    </row>
    <row r="283" s="1" customFormat="1" spans="6:9">
      <c r="F283" s="6"/>
      <c r="G283" s="6"/>
      <c r="H283" s="6"/>
      <c r="I283" s="6"/>
    </row>
    <row r="284" s="1" customFormat="1" spans="6:9">
      <c r="F284" s="6"/>
      <c r="G284" s="6"/>
      <c r="H284" s="6"/>
      <c r="I284" s="6"/>
    </row>
    <row r="285" s="1" customFormat="1" spans="6:9">
      <c r="F285" s="6"/>
      <c r="G285" s="6"/>
      <c r="H285" s="6"/>
      <c r="I285" s="6"/>
    </row>
    <row r="286" s="1" customFormat="1" spans="6:9">
      <c r="F286" s="6"/>
      <c r="G286" s="6"/>
      <c r="H286" s="6"/>
      <c r="I286" s="6"/>
    </row>
    <row r="287" s="1" customFormat="1" spans="6:9">
      <c r="F287" s="6"/>
      <c r="G287" s="6"/>
      <c r="H287" s="6"/>
      <c r="I287" s="6"/>
    </row>
    <row r="288" s="1" customFormat="1" spans="6:9">
      <c r="F288" s="6"/>
      <c r="G288" s="6"/>
      <c r="H288" s="6"/>
      <c r="I288" s="6"/>
    </row>
    <row r="289" s="1" customFormat="1" spans="6:9">
      <c r="F289" s="6"/>
      <c r="G289" s="6"/>
      <c r="H289" s="6"/>
      <c r="I289" s="6"/>
    </row>
    <row r="290" s="1" customFormat="1" spans="6:9">
      <c r="F290" s="6"/>
      <c r="G290" s="6"/>
      <c r="H290" s="6"/>
      <c r="I290" s="6"/>
    </row>
    <row r="291" s="1" customFormat="1" spans="6:9">
      <c r="F291" s="6"/>
      <c r="G291" s="6"/>
      <c r="H291" s="6"/>
      <c r="I291" s="6"/>
    </row>
    <row r="292" s="1" customFormat="1" spans="6:9">
      <c r="F292" s="6"/>
      <c r="G292" s="6"/>
      <c r="H292" s="6"/>
      <c r="I292" s="6"/>
    </row>
    <row r="293" s="1" customFormat="1" spans="6:9">
      <c r="F293" s="6"/>
      <c r="G293" s="6"/>
      <c r="H293" s="6"/>
      <c r="I293" s="6"/>
    </row>
    <row r="294" s="1" customFormat="1" spans="6:9">
      <c r="F294" s="6"/>
      <c r="G294" s="6"/>
      <c r="H294" s="6"/>
      <c r="I294" s="6"/>
    </row>
    <row r="295" s="1" customFormat="1" spans="6:9">
      <c r="F295" s="6"/>
      <c r="G295" s="6"/>
      <c r="H295" s="6"/>
      <c r="I295" s="6"/>
    </row>
    <row r="296" s="1" customFormat="1" spans="6:9">
      <c r="F296" s="6"/>
      <c r="G296" s="6"/>
      <c r="H296" s="6"/>
      <c r="I296" s="6"/>
    </row>
    <row r="297" s="1" customFormat="1" spans="6:9">
      <c r="F297" s="6"/>
      <c r="G297" s="6"/>
      <c r="H297" s="6"/>
      <c r="I297" s="6"/>
    </row>
    <row r="298" s="1" customFormat="1" spans="6:9">
      <c r="F298" s="6"/>
      <c r="G298" s="6"/>
      <c r="H298" s="6"/>
      <c r="I298" s="6"/>
    </row>
    <row r="299" s="1" customFormat="1" spans="6:9">
      <c r="F299" s="6"/>
      <c r="G299" s="6"/>
      <c r="H299" s="6"/>
      <c r="I299" s="6"/>
    </row>
    <row r="300" s="1" customFormat="1" spans="6:9">
      <c r="F300" s="6"/>
      <c r="G300" s="6"/>
      <c r="H300" s="6"/>
      <c r="I300" s="6"/>
    </row>
    <row r="301" s="1" customFormat="1" spans="6:9">
      <c r="F301" s="6"/>
      <c r="G301" s="6"/>
      <c r="H301" s="6"/>
      <c r="I301" s="6"/>
    </row>
    <row r="302" s="1" customFormat="1" spans="6:9">
      <c r="F302" s="6"/>
      <c r="G302" s="6"/>
      <c r="H302" s="6"/>
      <c r="I302" s="6"/>
    </row>
    <row r="303" s="1" customFormat="1" spans="6:9">
      <c r="F303" s="6"/>
      <c r="G303" s="6"/>
      <c r="H303" s="6"/>
      <c r="I303" s="6"/>
    </row>
    <row r="304" s="1" customFormat="1" spans="6:9">
      <c r="F304" s="6"/>
      <c r="G304" s="6"/>
      <c r="H304" s="6"/>
      <c r="I304" s="6"/>
    </row>
    <row r="305" s="1" customFormat="1" spans="6:9">
      <c r="F305" s="6"/>
      <c r="G305" s="6"/>
      <c r="H305" s="6"/>
      <c r="I305" s="6"/>
    </row>
    <row r="306" s="1" customFormat="1" spans="6:9">
      <c r="F306" s="6"/>
      <c r="G306" s="6"/>
      <c r="H306" s="6"/>
      <c r="I306" s="6"/>
    </row>
    <row r="307" s="1" customFormat="1" spans="6:9">
      <c r="F307" s="6"/>
      <c r="G307" s="6"/>
      <c r="H307" s="6"/>
      <c r="I307" s="6"/>
    </row>
    <row r="308" s="1" customFormat="1" spans="6:9">
      <c r="F308" s="6"/>
      <c r="G308" s="6"/>
      <c r="H308" s="6"/>
      <c r="I308" s="6"/>
    </row>
    <row r="309" s="1" customFormat="1" spans="6:9">
      <c r="F309" s="6"/>
      <c r="G309" s="6"/>
      <c r="H309" s="6"/>
      <c r="I309" s="6"/>
    </row>
    <row r="310" s="1" customFormat="1" spans="6:9">
      <c r="F310" s="6"/>
      <c r="G310" s="6"/>
      <c r="H310" s="6"/>
      <c r="I310" s="6"/>
    </row>
    <row r="311" s="1" customFormat="1" spans="6:9">
      <c r="F311" s="6"/>
      <c r="G311" s="6"/>
      <c r="H311" s="6"/>
      <c r="I311" s="6"/>
    </row>
    <row r="312" s="1" customFormat="1" spans="6:9">
      <c r="F312" s="6"/>
      <c r="G312" s="6"/>
      <c r="H312" s="6"/>
      <c r="I312" s="6"/>
    </row>
    <row r="313" s="1" customFormat="1" spans="6:9">
      <c r="F313" s="6"/>
      <c r="G313" s="6"/>
      <c r="H313" s="6"/>
      <c r="I313" s="6"/>
    </row>
    <row r="314" s="1" customFormat="1" spans="6:9">
      <c r="F314" s="6"/>
      <c r="G314" s="6"/>
      <c r="H314" s="6"/>
      <c r="I314" s="6"/>
    </row>
    <row r="315" s="1" customFormat="1" spans="6:9">
      <c r="F315" s="6"/>
      <c r="G315" s="6"/>
      <c r="H315" s="6"/>
      <c r="I315" s="6"/>
    </row>
    <row r="316" s="1" customFormat="1" spans="6:9">
      <c r="F316" s="6"/>
      <c r="G316" s="6"/>
      <c r="H316" s="6"/>
      <c r="I316" s="6"/>
    </row>
    <row r="317" s="1" customFormat="1" spans="6:9">
      <c r="F317" s="6"/>
      <c r="G317" s="6"/>
      <c r="H317" s="6"/>
      <c r="I317" s="6"/>
    </row>
    <row r="318" s="1" customFormat="1" spans="6:9">
      <c r="F318" s="6"/>
      <c r="G318" s="6"/>
      <c r="H318" s="6"/>
      <c r="I318" s="6"/>
    </row>
    <row r="319" s="1" customFormat="1" spans="6:9">
      <c r="F319" s="6"/>
      <c r="G319" s="6"/>
      <c r="H319" s="6"/>
      <c r="I319" s="6"/>
    </row>
    <row r="320" s="1" customFormat="1" spans="6:9">
      <c r="F320" s="6"/>
      <c r="G320" s="6"/>
      <c r="H320" s="6"/>
      <c r="I320" s="6"/>
    </row>
    <row r="321" s="1" customFormat="1" spans="6:9">
      <c r="F321" s="6"/>
      <c r="G321" s="6"/>
      <c r="H321" s="6"/>
      <c r="I321" s="6"/>
    </row>
    <row r="322" s="1" customFormat="1" spans="6:9">
      <c r="F322" s="6"/>
      <c r="G322" s="6"/>
      <c r="H322" s="6"/>
      <c r="I322" s="6"/>
    </row>
    <row r="323" s="1" customFormat="1" spans="6:9">
      <c r="F323" s="6"/>
      <c r="G323" s="6"/>
      <c r="H323" s="6"/>
      <c r="I323" s="6"/>
    </row>
    <row r="324" s="1" customFormat="1" spans="6:9">
      <c r="F324" s="6"/>
      <c r="G324" s="6"/>
      <c r="H324" s="6"/>
      <c r="I324" s="6"/>
    </row>
    <row r="325" s="1" customFormat="1" spans="6:9">
      <c r="F325" s="6"/>
      <c r="G325" s="6"/>
      <c r="H325" s="6"/>
      <c r="I325" s="6"/>
    </row>
    <row r="326" s="1" customFormat="1" spans="6:9">
      <c r="F326" s="6"/>
      <c r="G326" s="6"/>
      <c r="H326" s="6"/>
      <c r="I326" s="6"/>
    </row>
    <row r="327" s="1" customFormat="1" spans="6:9">
      <c r="F327" s="6"/>
      <c r="G327" s="6"/>
      <c r="H327" s="6"/>
      <c r="I327" s="6"/>
    </row>
    <row r="328" s="1" customFormat="1" spans="6:9">
      <c r="F328" s="6"/>
      <c r="G328" s="6"/>
      <c r="H328" s="6"/>
      <c r="I328" s="6"/>
    </row>
    <row r="329" s="1" customFormat="1" spans="6:9">
      <c r="F329" s="6"/>
      <c r="G329" s="6"/>
      <c r="H329" s="6"/>
      <c r="I329" s="6"/>
    </row>
    <row r="330" s="1" customFormat="1" spans="6:9">
      <c r="F330" s="6"/>
      <c r="G330" s="6"/>
      <c r="H330" s="6"/>
      <c r="I330" s="6"/>
    </row>
    <row r="331" s="1" customFormat="1" spans="6:9">
      <c r="F331" s="6"/>
      <c r="G331" s="6"/>
      <c r="H331" s="6"/>
      <c r="I331" s="6"/>
    </row>
    <row r="332" s="1" customFormat="1" spans="6:9">
      <c r="F332" s="6"/>
      <c r="G332" s="6"/>
      <c r="H332" s="6"/>
      <c r="I332" s="6"/>
    </row>
    <row r="333" s="1" customFormat="1" spans="6:9">
      <c r="F333" s="6"/>
      <c r="G333" s="6"/>
      <c r="H333" s="6"/>
      <c r="I333" s="6"/>
    </row>
    <row r="334" s="1" customFormat="1" spans="6:9">
      <c r="F334" s="6"/>
      <c r="G334" s="6"/>
      <c r="H334" s="6"/>
      <c r="I334" s="6"/>
    </row>
    <row r="335" s="1" customFormat="1" spans="6:9">
      <c r="F335" s="6"/>
      <c r="G335" s="6"/>
      <c r="H335" s="6"/>
      <c r="I335" s="6"/>
    </row>
    <row r="336" s="1" customFormat="1" spans="6:9">
      <c r="F336" s="6"/>
      <c r="G336" s="6"/>
      <c r="H336" s="6"/>
      <c r="I336" s="6"/>
    </row>
    <row r="337" s="1" customFormat="1" spans="6:9">
      <c r="F337" s="6"/>
      <c r="G337" s="6"/>
      <c r="H337" s="6"/>
      <c r="I337" s="6"/>
    </row>
    <row r="338" s="1" customFormat="1" spans="6:9">
      <c r="F338" s="6"/>
      <c r="G338" s="6"/>
      <c r="H338" s="6"/>
      <c r="I338" s="6"/>
    </row>
    <row r="339" s="1" customFormat="1" spans="6:9">
      <c r="F339" s="6"/>
      <c r="G339" s="6"/>
      <c r="H339" s="6"/>
      <c r="I339" s="6"/>
    </row>
    <row r="340" s="1" customFormat="1" spans="6:9">
      <c r="F340" s="6"/>
      <c r="G340" s="6"/>
      <c r="H340" s="6"/>
      <c r="I340" s="6"/>
    </row>
    <row r="341" s="1" customFormat="1" spans="6:9">
      <c r="F341" s="6"/>
      <c r="G341" s="6"/>
      <c r="H341" s="6"/>
      <c r="I341" s="6"/>
    </row>
    <row r="342" s="1" customFormat="1" spans="6:9">
      <c r="F342" s="6"/>
      <c r="G342" s="6"/>
      <c r="H342" s="6"/>
      <c r="I342" s="6"/>
    </row>
    <row r="343" s="1" customFormat="1" spans="6:9">
      <c r="F343" s="6"/>
      <c r="G343" s="6"/>
      <c r="H343" s="6"/>
      <c r="I343" s="6"/>
    </row>
    <row r="344" s="1" customFormat="1" spans="6:9">
      <c r="F344" s="6"/>
      <c r="G344" s="6"/>
      <c r="H344" s="6"/>
      <c r="I344" s="6"/>
    </row>
    <row r="345" s="1" customFormat="1" spans="6:9">
      <c r="F345" s="6"/>
      <c r="G345" s="6"/>
      <c r="H345" s="6"/>
      <c r="I345" s="6"/>
    </row>
    <row r="346" s="1" customFormat="1" spans="6:9">
      <c r="F346" s="6"/>
      <c r="G346" s="6"/>
      <c r="H346" s="6"/>
      <c r="I346" s="6"/>
    </row>
    <row r="347" s="1" customFormat="1" spans="6:9">
      <c r="F347" s="6"/>
      <c r="G347" s="6"/>
      <c r="H347" s="6"/>
      <c r="I347" s="6"/>
    </row>
    <row r="348" s="1" customFormat="1" spans="6:9">
      <c r="F348" s="6"/>
      <c r="G348" s="6"/>
      <c r="H348" s="6"/>
      <c r="I348" s="6"/>
    </row>
    <row r="349" s="1" customFormat="1" spans="6:9">
      <c r="F349" s="6"/>
      <c r="G349" s="6"/>
      <c r="H349" s="6"/>
      <c r="I349" s="6"/>
    </row>
    <row r="350" s="1" customFormat="1" spans="6:9">
      <c r="F350" s="6"/>
      <c r="G350" s="6"/>
      <c r="H350" s="6"/>
      <c r="I350" s="6"/>
    </row>
    <row r="351" s="1" customFormat="1" spans="6:9">
      <c r="F351" s="6"/>
      <c r="G351" s="6"/>
      <c r="H351" s="6"/>
      <c r="I351" s="6"/>
    </row>
    <row r="352" s="1" customFormat="1" spans="6:9">
      <c r="F352" s="6"/>
      <c r="G352" s="6"/>
      <c r="H352" s="6"/>
      <c r="I352" s="6"/>
    </row>
    <row r="353" s="1" customFormat="1" spans="6:9">
      <c r="F353" s="6"/>
      <c r="G353" s="6"/>
      <c r="H353" s="6"/>
      <c r="I353" s="6"/>
    </row>
    <row r="354" s="1" customFormat="1" spans="6:9">
      <c r="F354" s="6"/>
      <c r="G354" s="6"/>
      <c r="H354" s="6"/>
      <c r="I354" s="6"/>
    </row>
    <row r="355" s="1" customFormat="1" spans="6:9">
      <c r="F355" s="6"/>
      <c r="G355" s="6"/>
      <c r="H355" s="6"/>
      <c r="I355" s="6"/>
    </row>
    <row r="356" s="1" customFormat="1" spans="6:9">
      <c r="F356" s="6"/>
      <c r="G356" s="6"/>
      <c r="H356" s="6"/>
      <c r="I356" s="6"/>
    </row>
    <row r="357" s="1" customFormat="1" spans="6:9">
      <c r="F357" s="6"/>
      <c r="G357" s="6"/>
      <c r="H357" s="6"/>
      <c r="I357" s="6"/>
    </row>
    <row r="358" s="1" customFormat="1" spans="6:9">
      <c r="F358" s="6"/>
      <c r="G358" s="6"/>
      <c r="H358" s="6"/>
      <c r="I358" s="6"/>
    </row>
    <row r="359" s="1" customFormat="1" spans="6:9">
      <c r="F359" s="6"/>
      <c r="G359" s="6"/>
      <c r="H359" s="6"/>
      <c r="I359" s="6"/>
    </row>
    <row r="360" s="1" customFormat="1" spans="6:9">
      <c r="F360" s="6"/>
      <c r="G360" s="6"/>
      <c r="H360" s="6"/>
      <c r="I360" s="6"/>
    </row>
    <row r="361" s="1" customFormat="1" spans="6:9">
      <c r="F361" s="6"/>
      <c r="G361" s="6"/>
      <c r="H361" s="6"/>
      <c r="I361" s="6"/>
    </row>
    <row r="362" s="1" customFormat="1" spans="6:9">
      <c r="F362" s="6"/>
      <c r="G362" s="6"/>
      <c r="H362" s="6"/>
      <c r="I362" s="6"/>
    </row>
    <row r="363" s="1" customFormat="1" spans="6:9">
      <c r="F363" s="6"/>
      <c r="G363" s="6"/>
      <c r="H363" s="6"/>
      <c r="I363" s="6"/>
    </row>
    <row r="364" s="1" customFormat="1" spans="6:9">
      <c r="F364" s="6"/>
      <c r="G364" s="6"/>
      <c r="H364" s="6"/>
      <c r="I364" s="6"/>
    </row>
    <row r="365" s="1" customFormat="1" spans="6:9">
      <c r="F365" s="6"/>
      <c r="G365" s="6"/>
      <c r="H365" s="6"/>
      <c r="I365" s="6"/>
    </row>
    <row r="366" s="1" customFormat="1" spans="6:9">
      <c r="F366" s="6"/>
      <c r="G366" s="6"/>
      <c r="H366" s="6"/>
      <c r="I366" s="6"/>
    </row>
    <row r="367" s="1" customFormat="1" spans="6:9">
      <c r="F367" s="6"/>
      <c r="G367" s="6"/>
      <c r="H367" s="6"/>
      <c r="I367" s="6"/>
    </row>
    <row r="368" s="1" customFormat="1" spans="6:9">
      <c r="F368" s="6"/>
      <c r="G368" s="6"/>
      <c r="H368" s="6"/>
      <c r="I368" s="6"/>
    </row>
    <row r="369" s="1" customFormat="1" spans="6:9">
      <c r="F369" s="6"/>
      <c r="G369" s="6"/>
      <c r="H369" s="6"/>
      <c r="I369" s="6"/>
    </row>
    <row r="370" s="1" customFormat="1" spans="6:9">
      <c r="F370" s="6"/>
      <c r="G370" s="6"/>
      <c r="H370" s="6"/>
      <c r="I370" s="6"/>
    </row>
    <row r="371" s="1" customFormat="1" spans="6:9">
      <c r="F371" s="6"/>
      <c r="G371" s="6"/>
      <c r="H371" s="6"/>
      <c r="I371" s="6"/>
    </row>
    <row r="372" s="1" customFormat="1" spans="6:9">
      <c r="F372" s="6"/>
      <c r="G372" s="6"/>
      <c r="H372" s="6"/>
      <c r="I372" s="6"/>
    </row>
    <row r="373" s="1" customFormat="1" spans="6:9">
      <c r="F373" s="6"/>
      <c r="G373" s="6"/>
      <c r="H373" s="6"/>
      <c r="I373" s="6"/>
    </row>
    <row r="374" s="1" customFormat="1" spans="6:9">
      <c r="F374" s="6"/>
      <c r="G374" s="6"/>
      <c r="H374" s="6"/>
      <c r="I374" s="6"/>
    </row>
    <row r="375" s="1" customFormat="1" spans="6:9">
      <c r="F375" s="6"/>
      <c r="G375" s="6"/>
      <c r="H375" s="6"/>
      <c r="I375" s="6"/>
    </row>
    <row r="376" s="1" customFormat="1" spans="6:9">
      <c r="F376" s="6"/>
      <c r="G376" s="6"/>
      <c r="H376" s="6"/>
      <c r="I376" s="6"/>
    </row>
    <row r="377" s="1" customFormat="1" spans="6:9">
      <c r="F377" s="6"/>
      <c r="G377" s="6"/>
      <c r="H377" s="6"/>
      <c r="I377" s="6"/>
    </row>
    <row r="378" s="1" customFormat="1" spans="6:9">
      <c r="F378" s="6"/>
      <c r="G378" s="6"/>
      <c r="H378" s="6"/>
      <c r="I378" s="6"/>
    </row>
    <row r="379" s="1" customFormat="1" spans="6:9">
      <c r="F379" s="6"/>
      <c r="G379" s="6"/>
      <c r="H379" s="6"/>
      <c r="I379" s="6"/>
    </row>
    <row r="380" s="1" customFormat="1" spans="6:9">
      <c r="F380" s="6"/>
      <c r="G380" s="6"/>
      <c r="H380" s="6"/>
      <c r="I380" s="6"/>
    </row>
    <row r="381" s="1" customFormat="1" spans="6:9">
      <c r="F381" s="6"/>
      <c r="G381" s="6"/>
      <c r="H381" s="6"/>
      <c r="I381" s="6"/>
    </row>
    <row r="382" s="1" customFormat="1" spans="6:9">
      <c r="F382" s="6"/>
      <c r="G382" s="6"/>
      <c r="H382" s="6"/>
      <c r="I382" s="6"/>
    </row>
    <row r="383" s="1" customFormat="1" spans="6:9">
      <c r="F383" s="6"/>
      <c r="G383" s="6"/>
      <c r="H383" s="6"/>
      <c r="I383" s="6"/>
    </row>
    <row r="384" s="1" customFormat="1" spans="6:9">
      <c r="F384" s="6"/>
      <c r="G384" s="6"/>
      <c r="H384" s="6"/>
      <c r="I384" s="6"/>
    </row>
    <row r="385" s="1" customFormat="1" spans="6:9">
      <c r="F385" s="6"/>
      <c r="G385" s="6"/>
      <c r="H385" s="6"/>
      <c r="I385" s="6"/>
    </row>
    <row r="386" s="1" customFormat="1" spans="6:9">
      <c r="F386" s="6"/>
      <c r="G386" s="6"/>
      <c r="H386" s="6"/>
      <c r="I386" s="6"/>
    </row>
  </sheetData>
  <sheetProtection sheet="1" selectLockedCells="1" selectUnlockedCells="1" objects="1"/>
  <mergeCells count="28">
    <mergeCell ref="A1:M1"/>
    <mergeCell ref="A2:E2"/>
    <mergeCell ref="I2:M2"/>
    <mergeCell ref="A124:M124"/>
    <mergeCell ref="A4:A9"/>
    <mergeCell ref="A10:A15"/>
    <mergeCell ref="A16:A21"/>
    <mergeCell ref="A22:A24"/>
    <mergeCell ref="A25:A51"/>
    <mergeCell ref="A52:A78"/>
    <mergeCell ref="A79:A105"/>
    <mergeCell ref="A106:A123"/>
    <mergeCell ref="B4:B9"/>
    <mergeCell ref="B10:B15"/>
    <mergeCell ref="B16:B21"/>
    <mergeCell ref="B22:B24"/>
    <mergeCell ref="B25:B51"/>
    <mergeCell ref="B52:B78"/>
    <mergeCell ref="B79:B105"/>
    <mergeCell ref="B106:B123"/>
    <mergeCell ref="C4:C9"/>
    <mergeCell ref="C10:C15"/>
    <mergeCell ref="C16:C21"/>
    <mergeCell ref="C22:C24"/>
    <mergeCell ref="C25:C51"/>
    <mergeCell ref="C52:C78"/>
    <mergeCell ref="C79:C105"/>
    <mergeCell ref="C106:C123"/>
  </mergeCells>
  <pageMargins left="0.511805555555556" right="0.550694444444444" top="0.354166666666667" bottom="0.432638888888889" header="0.354166666666667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张掖中心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pro6010</dc:creator>
  <cp:lastModifiedBy>王彩云</cp:lastModifiedBy>
  <dcterms:created xsi:type="dcterms:W3CDTF">2002-07-16T01:25:00Z</dcterms:created>
  <cp:lastPrinted>2020-08-30T08:32:00Z</cp:lastPrinted>
  <dcterms:modified xsi:type="dcterms:W3CDTF">2024-06-16T13:34:24Z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B1B909190FFE45B69B68026A181B50AC_13</vt:lpwstr>
  </property>
</Properties>
</file>