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 " sheetId="20" r:id="rId1"/>
  </sheets>
  <definedNames>
    <definedName name="_xlnm.Print_Titles" localSheetId="0">'总表 '!$1:$3</definedName>
  </definedNames>
  <calcPr calcId="144525"/>
</workbook>
</file>

<file path=xl/sharedStrings.xml><?xml version="1.0" encoding="utf-8"?>
<sst xmlns="http://schemas.openxmlformats.org/spreadsheetml/2006/main" count="202" uniqueCount="145">
  <si>
    <t>甘肃省交通运输厅所属事业单位2023年度公开招聘工作人员成绩统计表</t>
  </si>
  <si>
    <t xml:space="preserve"> 单位：甘肃省张掖公路事业发展中心</t>
  </si>
  <si>
    <t xml:space="preserve">                                      考点：省张掖公路事业发展中心考点                        </t>
  </si>
  <si>
    <t>岗位代码</t>
  </si>
  <si>
    <t>招聘专业</t>
  </si>
  <si>
    <t>招聘
人数</t>
  </si>
  <si>
    <t>姓名</t>
  </si>
  <si>
    <t>准考证号</t>
  </si>
  <si>
    <t>笔试成绩</t>
  </si>
  <si>
    <r>
      <rPr>
        <sz val="11"/>
        <rFont val="宋体"/>
        <charset val="134"/>
        <scheme val="minor"/>
      </rPr>
      <t>笔试成绩</t>
    </r>
    <r>
      <rPr>
        <sz val="11"/>
        <rFont val="Arial"/>
        <charset val="134"/>
      </rPr>
      <t>÷</t>
    </r>
    <r>
      <rPr>
        <sz val="11"/>
        <rFont val="宋体"/>
        <charset val="134"/>
        <scheme val="minor"/>
      </rPr>
      <t>3×0.6</t>
    </r>
  </si>
  <si>
    <t>面试成绩</t>
  </si>
  <si>
    <t>面试成绩×0.4</t>
  </si>
  <si>
    <t>总成绩</t>
  </si>
  <si>
    <t>名次</t>
  </si>
  <si>
    <t>是否进入体检</t>
  </si>
  <si>
    <t>备注</t>
  </si>
  <si>
    <t>18071</t>
  </si>
  <si>
    <t>大学本科：土木工程、道路桥梁与渡河工程、交通运输、交通工程                                       研究生：岩土工程、桥梁与隧道工程、结构工程</t>
  </si>
  <si>
    <t>党彤</t>
  </si>
  <si>
    <t>1162060102517</t>
  </si>
  <si>
    <t>是</t>
  </si>
  <si>
    <t>出现总成绩相同情况，笔试成绩高者排名为先。</t>
  </si>
  <si>
    <t>王国栋</t>
  </si>
  <si>
    <t>1162220100719</t>
  </si>
  <si>
    <t>袁聃</t>
  </si>
  <si>
    <t>1162220100108</t>
  </si>
  <si>
    <t>刘瑾赟</t>
  </si>
  <si>
    <t>1162060901430</t>
  </si>
  <si>
    <t>刘卓翰</t>
  </si>
  <si>
    <t>1162060112005</t>
  </si>
  <si>
    <t>李成龙</t>
  </si>
  <si>
    <t>1162030101221</t>
  </si>
  <si>
    <t>否</t>
  </si>
  <si>
    <t>闫洁</t>
  </si>
  <si>
    <t>1162220101625</t>
  </si>
  <si>
    <t>赵云平</t>
  </si>
  <si>
    <t>1162060603713</t>
  </si>
  <si>
    <t>王珞瑸</t>
  </si>
  <si>
    <t>1162220100423</t>
  </si>
  <si>
    <t>张洪鼎</t>
  </si>
  <si>
    <t>1162220102120</t>
  </si>
  <si>
    <t>赵超越</t>
  </si>
  <si>
    <t>1162060303316</t>
  </si>
  <si>
    <t>张晓彦</t>
  </si>
  <si>
    <t>1162030100427</t>
  </si>
  <si>
    <t>朱烁</t>
  </si>
  <si>
    <t>1162060100122</t>
  </si>
  <si>
    <t>张潇</t>
  </si>
  <si>
    <t>1162220101415</t>
  </si>
  <si>
    <t>乔经纬</t>
  </si>
  <si>
    <t>1162040100313</t>
  </si>
  <si>
    <t>弃考</t>
  </si>
  <si>
    <t>18072</t>
  </si>
  <si>
    <t>大学本科：汉语言文学、汉语言、秘书学、文秘教育、新闻学、网络与新媒体</t>
  </si>
  <si>
    <t>陈金花</t>
  </si>
  <si>
    <t>1162220100906</t>
  </si>
  <si>
    <t>钱冠瑛</t>
  </si>
  <si>
    <t>1162220101117</t>
  </si>
  <si>
    <t>豆芳</t>
  </si>
  <si>
    <t>1162060301312</t>
  </si>
  <si>
    <t>李京</t>
  </si>
  <si>
    <t>1162060301205</t>
  </si>
  <si>
    <t>李媛媛</t>
  </si>
  <si>
    <t>1162220100510</t>
  </si>
  <si>
    <t>陈俊伶</t>
  </si>
  <si>
    <t>1162220100110</t>
  </si>
  <si>
    <t>鲁玉帅</t>
  </si>
  <si>
    <t>1162060114627</t>
  </si>
  <si>
    <t>胡倩</t>
  </si>
  <si>
    <t>1162220100427</t>
  </si>
  <si>
    <t>范月</t>
  </si>
  <si>
    <t>1162220100627</t>
  </si>
  <si>
    <t>高澳莲</t>
  </si>
  <si>
    <t>1162220101620</t>
  </si>
  <si>
    <t>尚瑞</t>
  </si>
  <si>
    <t>1162060602130</t>
  </si>
  <si>
    <t>刘玉海</t>
  </si>
  <si>
    <t>1162060600120</t>
  </si>
  <si>
    <t>18073</t>
  </si>
  <si>
    <t>大学本科：会计学、会计、财务管理、审计学、审计</t>
  </si>
  <si>
    <t>武婧</t>
  </si>
  <si>
    <t>1162220100630</t>
  </si>
  <si>
    <t>杨雪</t>
  </si>
  <si>
    <t>1162220101110</t>
  </si>
  <si>
    <t>杜曼雅柯尔</t>
  </si>
  <si>
    <t>1162220101122</t>
  </si>
  <si>
    <t>邓婕</t>
  </si>
  <si>
    <t>1162220100313</t>
  </si>
  <si>
    <t>18075</t>
  </si>
  <si>
    <t xml:space="preserve">高职：建筑工程技术、工程测量技术、智能交通技术、道路工程检测技术、道桥工程检测方向、建设工程监理、输配电工程技术、供用电技术、高压输配电线路施工运行与维护  </t>
  </si>
  <si>
    <t>杨凯</t>
  </si>
  <si>
    <t>1162210201322</t>
  </si>
  <si>
    <t>史应龙</t>
  </si>
  <si>
    <t>1162220101527</t>
  </si>
  <si>
    <t>王志鹏</t>
  </si>
  <si>
    <t>1162220101206</t>
  </si>
  <si>
    <t>柳雍琦</t>
  </si>
  <si>
    <t>1162220102116</t>
  </si>
  <si>
    <t>张涛</t>
  </si>
  <si>
    <t>1162220101404</t>
  </si>
  <si>
    <t>罗文良</t>
  </si>
  <si>
    <t>1162240100430</t>
  </si>
  <si>
    <t>张琦</t>
  </si>
  <si>
    <t>1162210302321</t>
  </si>
  <si>
    <t>唐子龙</t>
  </si>
  <si>
    <t>1162220101816</t>
  </si>
  <si>
    <t>宋程儒</t>
  </si>
  <si>
    <t>1162220101013</t>
  </si>
  <si>
    <t>安博楷</t>
  </si>
  <si>
    <t>1162060113019</t>
  </si>
  <si>
    <t>成龙</t>
  </si>
  <si>
    <t>1162060106617</t>
  </si>
  <si>
    <t>聂小洋</t>
  </si>
  <si>
    <t>1162220102208</t>
  </si>
  <si>
    <t>李志</t>
  </si>
  <si>
    <t>1162060111215</t>
  </si>
  <si>
    <t>张志城</t>
  </si>
  <si>
    <t>1162060104317</t>
  </si>
  <si>
    <t>毛建新</t>
  </si>
  <si>
    <t>1162220102015</t>
  </si>
  <si>
    <t>高职：工程机械运用与维护、工程机械运用技术、工程机械运用、工程机械控制技术、公路机械化施工技术、土木工程检测技术、机械设计与制造</t>
  </si>
  <si>
    <t>董娟</t>
  </si>
  <si>
    <t>1162220101414</t>
  </si>
  <si>
    <t>笔试开考比例未达到1:3，划定笔试最低分数线。面试人数未达到招聘计划1:3的比例，划定面试最低分数线。</t>
  </si>
  <si>
    <t>周永靖</t>
  </si>
  <si>
    <t>1162220101518</t>
  </si>
  <si>
    <t>杨自秀</t>
  </si>
  <si>
    <t>1162220100428</t>
  </si>
  <si>
    <t>汤文强</t>
  </si>
  <si>
    <t>1162220101516</t>
  </si>
  <si>
    <t>李青虎</t>
  </si>
  <si>
    <t>1162210201706</t>
  </si>
  <si>
    <t>张浩</t>
  </si>
  <si>
    <t>1162060111309</t>
  </si>
  <si>
    <t>褚志雷</t>
  </si>
  <si>
    <t>1162060600327</t>
  </si>
  <si>
    <t>王涛</t>
  </si>
  <si>
    <t>1162220100618</t>
  </si>
  <si>
    <t>周海瑞</t>
  </si>
  <si>
    <t>1162220100815</t>
  </si>
  <si>
    <t>李海龙</t>
  </si>
  <si>
    <t>1162210201217</t>
  </si>
  <si>
    <t>王志佳</t>
  </si>
  <si>
    <t>1162220101129</t>
  </si>
  <si>
    <t>备注：总成绩=笔试成绩÷3×60%+面试成绩×40%。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</si>
</sst>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</numFmts>
  <fonts count="49">
    <font>
      <sz val="12"/>
      <name val="宋体"/>
      <charset val="134"/>
    </font>
    <font>
      <sz val="10"/>
      <name val="微软雅黑"/>
      <charset val="134"/>
    </font>
    <font>
      <sz val="11"/>
      <name val="微软雅黑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4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9" borderId="7" applyNumberFormat="0" applyFont="0" applyAlignment="0" applyProtection="0">
      <alignment vertical="center"/>
    </xf>
    <xf numFmtId="0" fontId="13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5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3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1" fillId="37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38" borderId="1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39" borderId="6" applyNumberFormat="0" applyAlignment="0" applyProtection="0">
      <alignment vertical="center"/>
    </xf>
    <xf numFmtId="0" fontId="0" fillId="40" borderId="21" applyNumberFormat="0" applyFont="0" applyAlignment="0" applyProtection="0">
      <alignment vertical="center"/>
    </xf>
  </cellStyleXfs>
  <cellXfs count="4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0" fillId="2" borderId="0" xfId="0" applyNumberFormat="1" applyFill="1"/>
    <xf numFmtId="176" fontId="0" fillId="0" borderId="0" xfId="0" applyNumberForma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76" fontId="4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0" xfId="0" applyFont="1" applyFill="1"/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标题 1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适中 2" xfId="55"/>
    <cellStyle name="常规 10" xfId="56"/>
    <cellStyle name="60% - 强调文字颜色 6" xfId="57" builtinId="52"/>
    <cellStyle name="标题 2 2" xfId="58"/>
    <cellStyle name="标题 3 2" xfId="59"/>
    <cellStyle name="常规 17" xfId="60"/>
    <cellStyle name="标题 4 2" xfId="61"/>
    <cellStyle name="差 2" xfId="62"/>
    <cellStyle name="常规 13" xfId="63"/>
    <cellStyle name="常规 14" xfId="64"/>
    <cellStyle name="常规 15" xfId="65"/>
    <cellStyle name="常规 20" xfId="66"/>
    <cellStyle name="常规 18" xfId="67"/>
    <cellStyle name="常规 19" xfId="68"/>
    <cellStyle name="常规 2" xfId="69"/>
    <cellStyle name="常规 3" xfId="70"/>
    <cellStyle name="常规 4" xfId="71"/>
    <cellStyle name="常规 5" xfId="72"/>
    <cellStyle name="常规 7" xfId="73"/>
    <cellStyle name="常规 8" xfId="74"/>
    <cellStyle name="常规 9" xfId="75"/>
    <cellStyle name="好 2" xfId="76"/>
    <cellStyle name="汇总 2" xfId="77"/>
    <cellStyle name="检查单元格 2" xfId="78"/>
    <cellStyle name="解释性文本 2" xfId="79"/>
    <cellStyle name="警告文本 2" xfId="80"/>
    <cellStyle name="链接单元格 2" xfId="81"/>
    <cellStyle name="输入 2" xfId="82"/>
    <cellStyle name="注释 2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8"/>
  <sheetViews>
    <sheetView tabSelected="1" topLeftCell="A2" workbookViewId="0">
      <selection activeCell="L60" sqref="L60"/>
    </sheetView>
  </sheetViews>
  <sheetFormatPr defaultColWidth="9" defaultRowHeight="14.25"/>
  <cols>
    <col min="1" max="1" width="8.25" customWidth="1"/>
    <col min="2" max="2" width="12.0333333333333" customWidth="1"/>
    <col min="3" max="3" width="5.25" customWidth="1"/>
    <col min="4" max="4" width="9" style="1" customWidth="1"/>
    <col min="5" max="5" width="15.75" style="1" customWidth="1"/>
    <col min="6" max="6" width="9.75" style="6" customWidth="1"/>
    <col min="7" max="7" width="12" style="6" customWidth="1"/>
    <col min="8" max="8" width="11.25" style="6" customWidth="1"/>
    <col min="9" max="9" width="12.25" style="7" customWidth="1"/>
    <col min="10" max="10" width="8.5" customWidth="1"/>
    <col min="11" max="11" width="5.5" customWidth="1"/>
    <col min="12" max="12" width="7.375" customWidth="1"/>
    <col min="13" max="13" width="9.6" customWidth="1"/>
  </cols>
  <sheetData>
    <row r="1" s="1" customFormat="1" ht="4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24" customHeight="1" spans="1:13">
      <c r="A2" s="9" t="s">
        <v>1</v>
      </c>
      <c r="B2" s="9"/>
      <c r="C2" s="9"/>
      <c r="D2" s="9"/>
      <c r="E2" s="9"/>
      <c r="F2" s="10" t="s">
        <v>2</v>
      </c>
      <c r="G2" s="10"/>
      <c r="H2" s="10"/>
      <c r="I2" s="10"/>
      <c r="J2" s="10"/>
      <c r="K2" s="10"/>
      <c r="L2" s="10"/>
      <c r="M2" s="10"/>
    </row>
    <row r="3" s="2" customFormat="1" ht="39" customHeight="1" spans="1:1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12" t="s">
        <v>11</v>
      </c>
      <c r="J3" s="11" t="s">
        <v>12</v>
      </c>
      <c r="K3" s="11" t="s">
        <v>13</v>
      </c>
      <c r="L3" s="11" t="s">
        <v>14</v>
      </c>
      <c r="M3" s="11" t="s">
        <v>15</v>
      </c>
    </row>
    <row r="4" s="3" customFormat="1" ht="26" customHeight="1" spans="1:13">
      <c r="A4" s="14" t="s">
        <v>16</v>
      </c>
      <c r="B4" s="15" t="s">
        <v>17</v>
      </c>
      <c r="C4" s="15">
        <v>5</v>
      </c>
      <c r="D4" s="16" t="s">
        <v>18</v>
      </c>
      <c r="E4" s="17" t="s">
        <v>19</v>
      </c>
      <c r="F4" s="18">
        <v>199.5</v>
      </c>
      <c r="G4" s="19">
        <f t="shared" ref="G4:G60" si="0">ROUND(F4/3*0.6,2)</f>
        <v>39.9</v>
      </c>
      <c r="H4" s="13">
        <v>84.7</v>
      </c>
      <c r="I4" s="19">
        <f t="shared" ref="I4:I60" si="1">ROUND(N(H4)*0.4,2)</f>
        <v>33.88</v>
      </c>
      <c r="J4" s="19">
        <f t="shared" ref="J4:J60" si="2">G4+I4</f>
        <v>73.78</v>
      </c>
      <c r="K4" s="16">
        <f>RANK(J4,$J$4:$J$18)</f>
        <v>1</v>
      </c>
      <c r="L4" s="33" t="s">
        <v>20</v>
      </c>
      <c r="M4" s="34" t="s">
        <v>21</v>
      </c>
    </row>
    <row r="5" s="3" customFormat="1" ht="26" customHeight="1" spans="1:13">
      <c r="A5" s="20"/>
      <c r="B5" s="21"/>
      <c r="C5" s="21"/>
      <c r="D5" s="16" t="s">
        <v>22</v>
      </c>
      <c r="E5" s="17" t="s">
        <v>23</v>
      </c>
      <c r="F5" s="18">
        <v>195</v>
      </c>
      <c r="G5" s="19">
        <f t="shared" si="0"/>
        <v>39</v>
      </c>
      <c r="H5" s="13">
        <v>86.96</v>
      </c>
      <c r="I5" s="19">
        <f t="shared" si="1"/>
        <v>34.78</v>
      </c>
      <c r="J5" s="19">
        <f t="shared" si="2"/>
        <v>73.78</v>
      </c>
      <c r="K5" s="16">
        <v>2</v>
      </c>
      <c r="L5" s="33" t="s">
        <v>20</v>
      </c>
      <c r="M5" s="35"/>
    </row>
    <row r="6" s="3" customFormat="1" ht="26" customHeight="1" spans="1:13">
      <c r="A6" s="20"/>
      <c r="B6" s="21"/>
      <c r="C6" s="21"/>
      <c r="D6" s="16" t="s">
        <v>24</v>
      </c>
      <c r="E6" s="17" t="s">
        <v>25</v>
      </c>
      <c r="F6" s="18">
        <v>188.5</v>
      </c>
      <c r="G6" s="19">
        <f t="shared" si="0"/>
        <v>37.7</v>
      </c>
      <c r="H6" s="13">
        <v>88.9</v>
      </c>
      <c r="I6" s="19">
        <f t="shared" si="1"/>
        <v>35.56</v>
      </c>
      <c r="J6" s="19">
        <f t="shared" si="2"/>
        <v>73.26</v>
      </c>
      <c r="K6" s="16">
        <f>RANK(J6,$J$4:$J$18)</f>
        <v>3</v>
      </c>
      <c r="L6" s="33" t="s">
        <v>20</v>
      </c>
      <c r="M6" s="16"/>
    </row>
    <row r="7" s="3" customFormat="1" ht="26" customHeight="1" spans="1:13">
      <c r="A7" s="20"/>
      <c r="B7" s="21"/>
      <c r="C7" s="21"/>
      <c r="D7" s="16" t="s">
        <v>26</v>
      </c>
      <c r="E7" s="17" t="s">
        <v>27</v>
      </c>
      <c r="F7" s="18">
        <v>198.5</v>
      </c>
      <c r="G7" s="19">
        <f t="shared" si="0"/>
        <v>39.7</v>
      </c>
      <c r="H7" s="13">
        <v>82.58</v>
      </c>
      <c r="I7" s="19">
        <f t="shared" si="1"/>
        <v>33.03</v>
      </c>
      <c r="J7" s="19">
        <f t="shared" si="2"/>
        <v>72.73</v>
      </c>
      <c r="K7" s="16">
        <f>RANK(J7,$J$4:$J$18)</f>
        <v>4</v>
      </c>
      <c r="L7" s="33" t="s">
        <v>20</v>
      </c>
      <c r="M7" s="16"/>
    </row>
    <row r="8" s="3" customFormat="1" ht="26" customHeight="1" spans="1:13">
      <c r="A8" s="20"/>
      <c r="B8" s="21"/>
      <c r="C8" s="21"/>
      <c r="D8" s="16" t="s">
        <v>28</v>
      </c>
      <c r="E8" s="17" t="s">
        <v>29</v>
      </c>
      <c r="F8" s="18">
        <v>193</v>
      </c>
      <c r="G8" s="19">
        <f t="shared" si="0"/>
        <v>38.6</v>
      </c>
      <c r="H8" s="22">
        <v>85.08</v>
      </c>
      <c r="I8" s="19">
        <f t="shared" si="1"/>
        <v>34.03</v>
      </c>
      <c r="J8" s="19">
        <f t="shared" si="2"/>
        <v>72.63</v>
      </c>
      <c r="K8" s="16">
        <f>RANK(J8,$J$4:$J$18)</f>
        <v>5</v>
      </c>
      <c r="L8" s="33" t="s">
        <v>20</v>
      </c>
      <c r="M8" s="16"/>
    </row>
    <row r="9" s="4" customFormat="1" ht="26" customHeight="1" spans="1:13">
      <c r="A9" s="20"/>
      <c r="B9" s="21"/>
      <c r="C9" s="21"/>
      <c r="D9" s="16" t="s">
        <v>30</v>
      </c>
      <c r="E9" s="17" t="s">
        <v>31</v>
      </c>
      <c r="F9" s="18">
        <v>188.5</v>
      </c>
      <c r="G9" s="19">
        <f t="shared" si="0"/>
        <v>37.7</v>
      </c>
      <c r="H9" s="13">
        <v>84.28</v>
      </c>
      <c r="I9" s="19">
        <f t="shared" si="1"/>
        <v>33.71</v>
      </c>
      <c r="J9" s="19">
        <f t="shared" si="2"/>
        <v>71.41</v>
      </c>
      <c r="K9" s="16">
        <f>RANK(J9,$J$4:$J$18)</f>
        <v>6</v>
      </c>
      <c r="L9" s="16" t="s">
        <v>32</v>
      </c>
      <c r="M9" s="36"/>
    </row>
    <row r="10" s="4" customFormat="1" ht="26" customHeight="1" spans="1:13">
      <c r="A10" s="20"/>
      <c r="B10" s="21"/>
      <c r="C10" s="21"/>
      <c r="D10" s="16" t="s">
        <v>33</v>
      </c>
      <c r="E10" s="17" t="s">
        <v>34</v>
      </c>
      <c r="F10" s="18">
        <v>185</v>
      </c>
      <c r="G10" s="19">
        <f t="shared" si="0"/>
        <v>37</v>
      </c>
      <c r="H10" s="13">
        <v>84.46</v>
      </c>
      <c r="I10" s="19">
        <f t="shared" si="1"/>
        <v>33.78</v>
      </c>
      <c r="J10" s="19">
        <f t="shared" si="2"/>
        <v>70.78</v>
      </c>
      <c r="K10" s="16">
        <f>RANK(J10,$J$4:$J$18)</f>
        <v>7</v>
      </c>
      <c r="L10" s="16" t="s">
        <v>32</v>
      </c>
      <c r="M10" s="16"/>
    </row>
    <row r="11" s="4" customFormat="1" ht="26" customHeight="1" spans="1:13">
      <c r="A11" s="20"/>
      <c r="B11" s="21"/>
      <c r="C11" s="21"/>
      <c r="D11" s="16" t="s">
        <v>35</v>
      </c>
      <c r="E11" s="17" t="s">
        <v>36</v>
      </c>
      <c r="F11" s="18">
        <v>183.5</v>
      </c>
      <c r="G11" s="19">
        <f t="shared" si="0"/>
        <v>36.7</v>
      </c>
      <c r="H11" s="13">
        <v>84.8</v>
      </c>
      <c r="I11" s="19">
        <f t="shared" si="1"/>
        <v>33.92</v>
      </c>
      <c r="J11" s="19">
        <f t="shared" si="2"/>
        <v>70.62</v>
      </c>
      <c r="K11" s="16">
        <f>RANK(J11,$J$4:$J$18)</f>
        <v>8</v>
      </c>
      <c r="L11" s="16" t="s">
        <v>32</v>
      </c>
      <c r="M11" s="16"/>
    </row>
    <row r="12" s="4" customFormat="1" ht="26" customHeight="1" spans="1:13">
      <c r="A12" s="20"/>
      <c r="B12" s="21"/>
      <c r="C12" s="21"/>
      <c r="D12" s="16" t="s">
        <v>37</v>
      </c>
      <c r="E12" s="17" t="s">
        <v>38</v>
      </c>
      <c r="F12" s="18">
        <v>185</v>
      </c>
      <c r="G12" s="19">
        <f t="shared" si="0"/>
        <v>37</v>
      </c>
      <c r="H12" s="13">
        <v>83.56</v>
      </c>
      <c r="I12" s="19">
        <f t="shared" si="1"/>
        <v>33.42</v>
      </c>
      <c r="J12" s="19">
        <f t="shared" si="2"/>
        <v>70.42</v>
      </c>
      <c r="K12" s="16">
        <f>RANK(J12,$J$4:$J$18)</f>
        <v>9</v>
      </c>
      <c r="L12" s="16" t="s">
        <v>32</v>
      </c>
      <c r="M12" s="16"/>
    </row>
    <row r="13" s="4" customFormat="1" ht="26" customHeight="1" spans="1:13">
      <c r="A13" s="20"/>
      <c r="B13" s="21"/>
      <c r="C13" s="21"/>
      <c r="D13" s="16" t="s">
        <v>39</v>
      </c>
      <c r="E13" s="17" t="s">
        <v>40</v>
      </c>
      <c r="F13" s="18">
        <v>181.5</v>
      </c>
      <c r="G13" s="19">
        <f t="shared" si="0"/>
        <v>36.3</v>
      </c>
      <c r="H13" s="13">
        <v>85.18</v>
      </c>
      <c r="I13" s="19">
        <f t="shared" si="1"/>
        <v>34.07</v>
      </c>
      <c r="J13" s="19">
        <f t="shared" si="2"/>
        <v>70.37</v>
      </c>
      <c r="K13" s="16">
        <f>RANK(J13,$J$4:$J$18)</f>
        <v>10</v>
      </c>
      <c r="L13" s="16" t="s">
        <v>32</v>
      </c>
      <c r="M13" s="37"/>
    </row>
    <row r="14" s="4" customFormat="1" ht="26" customHeight="1" spans="1:13">
      <c r="A14" s="20"/>
      <c r="B14" s="21"/>
      <c r="C14" s="21"/>
      <c r="D14" s="16" t="s">
        <v>41</v>
      </c>
      <c r="E14" s="17" t="s">
        <v>42</v>
      </c>
      <c r="F14" s="18">
        <v>184.5</v>
      </c>
      <c r="G14" s="19">
        <f t="shared" si="0"/>
        <v>36.9</v>
      </c>
      <c r="H14" s="13">
        <v>83.52</v>
      </c>
      <c r="I14" s="19">
        <f t="shared" si="1"/>
        <v>33.41</v>
      </c>
      <c r="J14" s="19">
        <f t="shared" si="2"/>
        <v>70.31</v>
      </c>
      <c r="K14" s="16">
        <f>RANK(J14,$J$4:$J$18)</f>
        <v>11</v>
      </c>
      <c r="L14" s="16" t="s">
        <v>32</v>
      </c>
      <c r="M14" s="36"/>
    </row>
    <row r="15" s="4" customFormat="1" ht="26" customHeight="1" spans="1:13">
      <c r="A15" s="20"/>
      <c r="B15" s="21"/>
      <c r="C15" s="21"/>
      <c r="D15" s="16" t="s">
        <v>43</v>
      </c>
      <c r="E15" s="17" t="s">
        <v>44</v>
      </c>
      <c r="F15" s="18">
        <v>183</v>
      </c>
      <c r="G15" s="19">
        <f t="shared" si="0"/>
        <v>36.6</v>
      </c>
      <c r="H15" s="13">
        <v>84.26</v>
      </c>
      <c r="I15" s="19">
        <f t="shared" si="1"/>
        <v>33.7</v>
      </c>
      <c r="J15" s="19">
        <f t="shared" si="2"/>
        <v>70.3</v>
      </c>
      <c r="K15" s="16">
        <f>RANK(J15,$J$4:$J$18)</f>
        <v>12</v>
      </c>
      <c r="L15" s="16" t="s">
        <v>32</v>
      </c>
      <c r="M15" s="16"/>
    </row>
    <row r="16" s="4" customFormat="1" ht="26" customHeight="1" spans="1:13">
      <c r="A16" s="20"/>
      <c r="B16" s="21"/>
      <c r="C16" s="21"/>
      <c r="D16" s="16" t="s">
        <v>45</v>
      </c>
      <c r="E16" s="17" t="s">
        <v>46</v>
      </c>
      <c r="F16" s="18">
        <v>182.5</v>
      </c>
      <c r="G16" s="19">
        <f t="shared" si="0"/>
        <v>36.5</v>
      </c>
      <c r="H16" s="13">
        <v>84.3</v>
      </c>
      <c r="I16" s="19">
        <f t="shared" si="1"/>
        <v>33.72</v>
      </c>
      <c r="J16" s="19">
        <f t="shared" si="2"/>
        <v>70.22</v>
      </c>
      <c r="K16" s="16">
        <f>RANK(J16,$J$4:$J$18)</f>
        <v>13</v>
      </c>
      <c r="L16" s="16" t="s">
        <v>32</v>
      </c>
      <c r="M16" s="16"/>
    </row>
    <row r="17" s="4" customFormat="1" ht="26" customHeight="1" spans="1:13">
      <c r="A17" s="20"/>
      <c r="B17" s="21"/>
      <c r="C17" s="21"/>
      <c r="D17" s="16" t="s">
        <v>47</v>
      </c>
      <c r="E17" s="17" t="s">
        <v>48</v>
      </c>
      <c r="F17" s="18">
        <v>181</v>
      </c>
      <c r="G17" s="19">
        <f t="shared" si="0"/>
        <v>36.2</v>
      </c>
      <c r="H17" s="13">
        <v>83.54</v>
      </c>
      <c r="I17" s="19">
        <f t="shared" si="1"/>
        <v>33.42</v>
      </c>
      <c r="J17" s="19">
        <f t="shared" si="2"/>
        <v>69.62</v>
      </c>
      <c r="K17" s="16">
        <f>RANK(J17,$J$4:$J$18)</f>
        <v>14</v>
      </c>
      <c r="L17" s="16" t="s">
        <v>32</v>
      </c>
      <c r="M17" s="37"/>
    </row>
    <row r="18" s="4" customFormat="1" ht="26" customHeight="1" spans="1:13">
      <c r="A18" s="23"/>
      <c r="B18" s="24"/>
      <c r="C18" s="24"/>
      <c r="D18" s="16" t="s">
        <v>49</v>
      </c>
      <c r="E18" s="17" t="s">
        <v>50</v>
      </c>
      <c r="F18" s="18">
        <v>180</v>
      </c>
      <c r="G18" s="19">
        <f t="shared" si="0"/>
        <v>36</v>
      </c>
      <c r="H18" s="13" t="s">
        <v>51</v>
      </c>
      <c r="I18" s="19">
        <f t="shared" si="1"/>
        <v>0</v>
      </c>
      <c r="J18" s="19">
        <f t="shared" si="2"/>
        <v>36</v>
      </c>
      <c r="K18" s="16">
        <f>RANK(J18,$J$4:$J$18)</f>
        <v>15</v>
      </c>
      <c r="L18" s="16" t="s">
        <v>32</v>
      </c>
      <c r="M18" s="16"/>
    </row>
    <row r="19" s="4" customFormat="1" ht="26" customHeight="1" spans="1:13">
      <c r="A19" s="14" t="s">
        <v>52</v>
      </c>
      <c r="B19" s="15" t="s">
        <v>53</v>
      </c>
      <c r="C19" s="15">
        <v>4</v>
      </c>
      <c r="D19" s="16" t="s">
        <v>54</v>
      </c>
      <c r="E19" s="17" t="s">
        <v>55</v>
      </c>
      <c r="F19" s="18">
        <v>199</v>
      </c>
      <c r="G19" s="19">
        <f t="shared" si="0"/>
        <v>39.8</v>
      </c>
      <c r="H19" s="13">
        <v>86.84</v>
      </c>
      <c r="I19" s="19">
        <f t="shared" si="1"/>
        <v>34.74</v>
      </c>
      <c r="J19" s="19">
        <f t="shared" si="2"/>
        <v>74.54</v>
      </c>
      <c r="K19" s="16">
        <f>RANK(J19,$J$19:$J$30)</f>
        <v>1</v>
      </c>
      <c r="L19" s="33" t="s">
        <v>20</v>
      </c>
      <c r="M19" s="37"/>
    </row>
    <row r="20" s="4" customFormat="1" ht="26" customHeight="1" spans="1:13">
      <c r="A20" s="20"/>
      <c r="B20" s="21"/>
      <c r="C20" s="21"/>
      <c r="D20" s="16" t="s">
        <v>56</v>
      </c>
      <c r="E20" s="17" t="s">
        <v>57</v>
      </c>
      <c r="F20" s="18">
        <v>188.5</v>
      </c>
      <c r="G20" s="19">
        <f t="shared" si="0"/>
        <v>37.7</v>
      </c>
      <c r="H20" s="13">
        <v>89.42</v>
      </c>
      <c r="I20" s="19">
        <f t="shared" si="1"/>
        <v>35.77</v>
      </c>
      <c r="J20" s="19">
        <f t="shared" si="2"/>
        <v>73.47</v>
      </c>
      <c r="K20" s="16">
        <f>RANK(J20,$J$19:$J$30)</f>
        <v>2</v>
      </c>
      <c r="L20" s="33" t="s">
        <v>20</v>
      </c>
      <c r="M20" s="37"/>
    </row>
    <row r="21" s="4" customFormat="1" ht="26" customHeight="1" spans="1:13">
      <c r="A21" s="20"/>
      <c r="B21" s="21"/>
      <c r="C21" s="21"/>
      <c r="D21" s="16" t="s">
        <v>58</v>
      </c>
      <c r="E21" s="17" t="s">
        <v>59</v>
      </c>
      <c r="F21" s="18">
        <v>194.5</v>
      </c>
      <c r="G21" s="19">
        <f t="shared" si="0"/>
        <v>38.9</v>
      </c>
      <c r="H21" s="13">
        <v>85.64</v>
      </c>
      <c r="I21" s="19">
        <f t="shared" si="1"/>
        <v>34.26</v>
      </c>
      <c r="J21" s="19">
        <f t="shared" si="2"/>
        <v>73.16</v>
      </c>
      <c r="K21" s="16">
        <f t="shared" ref="K21:K30" si="3">RANK(J21,$J$19:$J$30)</f>
        <v>3</v>
      </c>
      <c r="L21" s="33" t="s">
        <v>20</v>
      </c>
      <c r="M21" s="37"/>
    </row>
    <row r="22" s="4" customFormat="1" ht="26" customHeight="1" spans="1:13">
      <c r="A22" s="20"/>
      <c r="B22" s="21"/>
      <c r="C22" s="21"/>
      <c r="D22" s="16" t="s">
        <v>60</v>
      </c>
      <c r="E22" s="17" t="s">
        <v>61</v>
      </c>
      <c r="F22" s="18">
        <v>198.5</v>
      </c>
      <c r="G22" s="19">
        <f t="shared" si="0"/>
        <v>39.7</v>
      </c>
      <c r="H22" s="13">
        <v>83.58</v>
      </c>
      <c r="I22" s="19">
        <f t="shared" si="1"/>
        <v>33.43</v>
      </c>
      <c r="J22" s="19">
        <f t="shared" si="2"/>
        <v>73.13</v>
      </c>
      <c r="K22" s="16">
        <f t="shared" si="3"/>
        <v>4</v>
      </c>
      <c r="L22" s="33" t="s">
        <v>20</v>
      </c>
      <c r="M22" s="37"/>
    </row>
    <row r="23" s="4" customFormat="1" ht="26" customHeight="1" spans="1:13">
      <c r="A23" s="20"/>
      <c r="B23" s="21"/>
      <c r="C23" s="21"/>
      <c r="D23" s="16" t="s">
        <v>62</v>
      </c>
      <c r="E23" s="17" t="s">
        <v>63</v>
      </c>
      <c r="F23" s="18">
        <v>200.5</v>
      </c>
      <c r="G23" s="19">
        <f t="shared" si="0"/>
        <v>40.1</v>
      </c>
      <c r="H23" s="13">
        <v>80.66</v>
      </c>
      <c r="I23" s="19">
        <f t="shared" si="1"/>
        <v>32.26</v>
      </c>
      <c r="J23" s="19">
        <f t="shared" si="2"/>
        <v>72.36</v>
      </c>
      <c r="K23" s="16">
        <f t="shared" si="3"/>
        <v>5</v>
      </c>
      <c r="L23" s="16" t="s">
        <v>32</v>
      </c>
      <c r="M23" s="37"/>
    </row>
    <row r="24" s="4" customFormat="1" ht="26" customHeight="1" spans="1:13">
      <c r="A24" s="20"/>
      <c r="B24" s="21"/>
      <c r="C24" s="21"/>
      <c r="D24" s="16" t="s">
        <v>64</v>
      </c>
      <c r="E24" s="17" t="s">
        <v>65</v>
      </c>
      <c r="F24" s="18">
        <v>190.5</v>
      </c>
      <c r="G24" s="19">
        <f t="shared" si="0"/>
        <v>38.1</v>
      </c>
      <c r="H24" s="13">
        <v>85.24</v>
      </c>
      <c r="I24" s="19">
        <f t="shared" si="1"/>
        <v>34.1</v>
      </c>
      <c r="J24" s="19">
        <f t="shared" si="2"/>
        <v>72.2</v>
      </c>
      <c r="K24" s="16">
        <f t="shared" si="3"/>
        <v>6</v>
      </c>
      <c r="L24" s="16" t="s">
        <v>32</v>
      </c>
      <c r="M24" s="37"/>
    </row>
    <row r="25" s="4" customFormat="1" ht="26" customHeight="1" spans="1:13">
      <c r="A25" s="20"/>
      <c r="B25" s="21"/>
      <c r="C25" s="21"/>
      <c r="D25" s="16" t="s">
        <v>66</v>
      </c>
      <c r="E25" s="17" t="s">
        <v>67</v>
      </c>
      <c r="F25" s="18">
        <v>189.5</v>
      </c>
      <c r="G25" s="19">
        <f t="shared" si="0"/>
        <v>37.9</v>
      </c>
      <c r="H25" s="13">
        <v>85.22</v>
      </c>
      <c r="I25" s="19">
        <f t="shared" si="1"/>
        <v>34.09</v>
      </c>
      <c r="J25" s="19">
        <f t="shared" si="2"/>
        <v>71.99</v>
      </c>
      <c r="K25" s="16">
        <f t="shared" si="3"/>
        <v>7</v>
      </c>
      <c r="L25" s="16" t="s">
        <v>32</v>
      </c>
      <c r="M25" s="37"/>
    </row>
    <row r="26" s="4" customFormat="1" ht="26" customHeight="1" spans="1:13">
      <c r="A26" s="20"/>
      <c r="B26" s="21"/>
      <c r="C26" s="21"/>
      <c r="D26" s="16" t="s">
        <v>68</v>
      </c>
      <c r="E26" s="17" t="s">
        <v>69</v>
      </c>
      <c r="F26" s="18">
        <v>184.5</v>
      </c>
      <c r="G26" s="19">
        <f t="shared" si="0"/>
        <v>36.9</v>
      </c>
      <c r="H26" s="13">
        <v>87.32</v>
      </c>
      <c r="I26" s="19">
        <f t="shared" si="1"/>
        <v>34.93</v>
      </c>
      <c r="J26" s="19">
        <f t="shared" si="2"/>
        <v>71.83</v>
      </c>
      <c r="K26" s="16">
        <f t="shared" si="3"/>
        <v>8</v>
      </c>
      <c r="L26" s="16" t="s">
        <v>32</v>
      </c>
      <c r="M26" s="37"/>
    </row>
    <row r="27" s="4" customFormat="1" ht="26" customHeight="1" spans="1:13">
      <c r="A27" s="20"/>
      <c r="B27" s="21"/>
      <c r="C27" s="21"/>
      <c r="D27" s="16" t="s">
        <v>70</v>
      </c>
      <c r="E27" s="17" t="s">
        <v>71</v>
      </c>
      <c r="F27" s="18">
        <v>184.5</v>
      </c>
      <c r="G27" s="19">
        <f t="shared" si="0"/>
        <v>36.9</v>
      </c>
      <c r="H27" s="13">
        <v>86.8</v>
      </c>
      <c r="I27" s="19">
        <f t="shared" si="1"/>
        <v>34.72</v>
      </c>
      <c r="J27" s="19">
        <f t="shared" si="2"/>
        <v>71.62</v>
      </c>
      <c r="K27" s="16">
        <f t="shared" si="3"/>
        <v>9</v>
      </c>
      <c r="L27" s="16" t="s">
        <v>32</v>
      </c>
      <c r="M27" s="37"/>
    </row>
    <row r="28" s="4" customFormat="1" ht="26" customHeight="1" spans="1:13">
      <c r="A28" s="20"/>
      <c r="B28" s="21"/>
      <c r="C28" s="21"/>
      <c r="D28" s="16" t="s">
        <v>72</v>
      </c>
      <c r="E28" s="17" t="s">
        <v>73</v>
      </c>
      <c r="F28" s="18">
        <v>184.5</v>
      </c>
      <c r="G28" s="19">
        <f t="shared" si="0"/>
        <v>36.9</v>
      </c>
      <c r="H28" s="13">
        <v>83.36</v>
      </c>
      <c r="I28" s="19">
        <f t="shared" si="1"/>
        <v>33.34</v>
      </c>
      <c r="J28" s="19">
        <f t="shared" si="2"/>
        <v>70.24</v>
      </c>
      <c r="K28" s="16">
        <f t="shared" si="3"/>
        <v>10</v>
      </c>
      <c r="L28" s="16" t="s">
        <v>32</v>
      </c>
      <c r="M28" s="37"/>
    </row>
    <row r="29" s="4" customFormat="1" ht="26" customHeight="1" spans="1:13">
      <c r="A29" s="20"/>
      <c r="B29" s="21"/>
      <c r="C29" s="21"/>
      <c r="D29" s="16" t="s">
        <v>74</v>
      </c>
      <c r="E29" s="17" t="s">
        <v>75</v>
      </c>
      <c r="F29" s="18">
        <v>186</v>
      </c>
      <c r="G29" s="19">
        <f t="shared" si="0"/>
        <v>37.2</v>
      </c>
      <c r="H29" s="13">
        <v>78.84</v>
      </c>
      <c r="I29" s="19">
        <f t="shared" si="1"/>
        <v>31.54</v>
      </c>
      <c r="J29" s="19">
        <f t="shared" si="2"/>
        <v>68.74</v>
      </c>
      <c r="K29" s="16">
        <f t="shared" si="3"/>
        <v>11</v>
      </c>
      <c r="L29" s="16" t="s">
        <v>32</v>
      </c>
      <c r="M29" s="37"/>
    </row>
    <row r="30" s="4" customFormat="1" ht="26" customHeight="1" spans="1:13">
      <c r="A30" s="23"/>
      <c r="B30" s="24"/>
      <c r="C30" s="24"/>
      <c r="D30" s="16" t="s">
        <v>76</v>
      </c>
      <c r="E30" s="17" t="s">
        <v>77</v>
      </c>
      <c r="F30" s="18">
        <v>193.5</v>
      </c>
      <c r="G30" s="19">
        <f t="shared" si="0"/>
        <v>38.7</v>
      </c>
      <c r="H30" s="13" t="s">
        <v>51</v>
      </c>
      <c r="I30" s="19">
        <f t="shared" si="1"/>
        <v>0</v>
      </c>
      <c r="J30" s="19">
        <f t="shared" si="2"/>
        <v>38.7</v>
      </c>
      <c r="K30" s="16">
        <f t="shared" si="3"/>
        <v>12</v>
      </c>
      <c r="L30" s="16" t="s">
        <v>32</v>
      </c>
      <c r="M30" s="19"/>
    </row>
    <row r="31" s="4" customFormat="1" ht="26" customHeight="1" spans="1:13">
      <c r="A31" s="14" t="s">
        <v>78</v>
      </c>
      <c r="B31" s="15" t="s">
        <v>79</v>
      </c>
      <c r="C31" s="15">
        <v>1</v>
      </c>
      <c r="D31" s="16" t="s">
        <v>80</v>
      </c>
      <c r="E31" s="17" t="s">
        <v>81</v>
      </c>
      <c r="F31" s="18">
        <v>204</v>
      </c>
      <c r="G31" s="19">
        <f t="shared" si="0"/>
        <v>40.8</v>
      </c>
      <c r="H31" s="13">
        <v>90.36</v>
      </c>
      <c r="I31" s="19">
        <f t="shared" si="1"/>
        <v>36.14</v>
      </c>
      <c r="J31" s="19">
        <f t="shared" si="2"/>
        <v>76.94</v>
      </c>
      <c r="K31" s="16">
        <f>RANK(J31,$J$31:$J$34)</f>
        <v>1</v>
      </c>
      <c r="L31" s="33" t="s">
        <v>20</v>
      </c>
      <c r="M31" s="37"/>
    </row>
    <row r="32" s="4" customFormat="1" ht="26" customHeight="1" spans="1:13">
      <c r="A32" s="20"/>
      <c r="B32" s="21"/>
      <c r="C32" s="21"/>
      <c r="D32" s="16" t="s">
        <v>82</v>
      </c>
      <c r="E32" s="17" t="s">
        <v>83</v>
      </c>
      <c r="F32" s="18">
        <v>202.5</v>
      </c>
      <c r="G32" s="19">
        <f t="shared" si="0"/>
        <v>40.5</v>
      </c>
      <c r="H32" s="13">
        <v>85.06</v>
      </c>
      <c r="I32" s="19">
        <f t="shared" si="1"/>
        <v>34.02</v>
      </c>
      <c r="J32" s="19">
        <f t="shared" si="2"/>
        <v>74.52</v>
      </c>
      <c r="K32" s="16">
        <f>RANK(J32,$J$31:$J$34)</f>
        <v>2</v>
      </c>
      <c r="L32" s="16" t="s">
        <v>32</v>
      </c>
      <c r="M32" s="37"/>
    </row>
    <row r="33" s="4" customFormat="1" ht="26" customHeight="1" spans="1:13">
      <c r="A33" s="20"/>
      <c r="B33" s="21"/>
      <c r="C33" s="21"/>
      <c r="D33" s="25" t="s">
        <v>84</v>
      </c>
      <c r="E33" s="17" t="s">
        <v>85</v>
      </c>
      <c r="F33" s="18">
        <v>197</v>
      </c>
      <c r="G33" s="19">
        <f t="shared" si="0"/>
        <v>39.4</v>
      </c>
      <c r="H33" s="13">
        <v>87.62</v>
      </c>
      <c r="I33" s="19">
        <f t="shared" si="1"/>
        <v>35.05</v>
      </c>
      <c r="J33" s="19">
        <f t="shared" si="2"/>
        <v>74.45</v>
      </c>
      <c r="K33" s="16">
        <f>RANK(J33,$J$31:$J$34)</f>
        <v>3</v>
      </c>
      <c r="L33" s="16" t="s">
        <v>32</v>
      </c>
      <c r="M33" s="37"/>
    </row>
    <row r="34" s="4" customFormat="1" ht="26" customHeight="1" spans="1:13">
      <c r="A34" s="23"/>
      <c r="B34" s="24"/>
      <c r="C34" s="24"/>
      <c r="D34" s="16" t="s">
        <v>86</v>
      </c>
      <c r="E34" s="17" t="s">
        <v>87</v>
      </c>
      <c r="F34" s="18">
        <v>197</v>
      </c>
      <c r="G34" s="19">
        <f t="shared" si="0"/>
        <v>39.4</v>
      </c>
      <c r="H34" s="13">
        <v>87.32</v>
      </c>
      <c r="I34" s="19">
        <f t="shared" si="1"/>
        <v>34.93</v>
      </c>
      <c r="J34" s="19">
        <f t="shared" si="2"/>
        <v>74.33</v>
      </c>
      <c r="K34" s="16">
        <f>RANK(J34,$J$31:$J$34)</f>
        <v>4</v>
      </c>
      <c r="L34" s="16" t="s">
        <v>32</v>
      </c>
      <c r="M34" s="37"/>
    </row>
    <row r="35" s="4" customFormat="1" ht="26" customHeight="1" spans="1:13">
      <c r="A35" s="14" t="s">
        <v>88</v>
      </c>
      <c r="B35" s="15" t="s">
        <v>89</v>
      </c>
      <c r="C35" s="15">
        <v>5</v>
      </c>
      <c r="D35" s="16" t="s">
        <v>90</v>
      </c>
      <c r="E35" s="17" t="s">
        <v>91</v>
      </c>
      <c r="F35" s="18">
        <v>153.5</v>
      </c>
      <c r="G35" s="19">
        <f t="shared" si="0"/>
        <v>30.7</v>
      </c>
      <c r="H35" s="13">
        <v>85.02</v>
      </c>
      <c r="I35" s="19">
        <f t="shared" si="1"/>
        <v>34.01</v>
      </c>
      <c r="J35" s="19">
        <f t="shared" si="2"/>
        <v>64.71</v>
      </c>
      <c r="K35" s="16">
        <f>RANK(J35,$J$35:$J$49)</f>
        <v>1</v>
      </c>
      <c r="L35" s="33" t="s">
        <v>20</v>
      </c>
      <c r="M35" s="37"/>
    </row>
    <row r="36" s="4" customFormat="1" ht="26" customHeight="1" spans="1:13">
      <c r="A36" s="20"/>
      <c r="B36" s="21"/>
      <c r="C36" s="21"/>
      <c r="D36" s="16" t="s">
        <v>92</v>
      </c>
      <c r="E36" s="17" t="s">
        <v>93</v>
      </c>
      <c r="F36" s="18">
        <v>145.5</v>
      </c>
      <c r="G36" s="19">
        <f t="shared" si="0"/>
        <v>29.1</v>
      </c>
      <c r="H36" s="13">
        <v>84.84</v>
      </c>
      <c r="I36" s="19">
        <f t="shared" si="1"/>
        <v>33.94</v>
      </c>
      <c r="J36" s="19">
        <f t="shared" si="2"/>
        <v>63.04</v>
      </c>
      <c r="K36" s="16">
        <f t="shared" ref="K36:K49" si="4">RANK(J36,$J$35:$J$49)</f>
        <v>2</v>
      </c>
      <c r="L36" s="33" t="s">
        <v>20</v>
      </c>
      <c r="M36" s="37"/>
    </row>
    <row r="37" s="4" customFormat="1" ht="26" customHeight="1" spans="1:13">
      <c r="A37" s="20"/>
      <c r="B37" s="21"/>
      <c r="C37" s="21"/>
      <c r="D37" s="16" t="s">
        <v>94</v>
      </c>
      <c r="E37" s="17" t="s">
        <v>95</v>
      </c>
      <c r="F37" s="18">
        <v>141</v>
      </c>
      <c r="G37" s="19">
        <f t="shared" si="0"/>
        <v>28.2</v>
      </c>
      <c r="H37" s="13">
        <v>85.28</v>
      </c>
      <c r="I37" s="19">
        <f t="shared" si="1"/>
        <v>34.11</v>
      </c>
      <c r="J37" s="19">
        <f t="shared" si="2"/>
        <v>62.31</v>
      </c>
      <c r="K37" s="16">
        <f t="shared" si="4"/>
        <v>3</v>
      </c>
      <c r="L37" s="33" t="s">
        <v>20</v>
      </c>
      <c r="M37" s="37"/>
    </row>
    <row r="38" s="4" customFormat="1" ht="26" customHeight="1" spans="1:13">
      <c r="A38" s="20"/>
      <c r="B38" s="21"/>
      <c r="C38" s="21"/>
      <c r="D38" s="16" t="s">
        <v>96</v>
      </c>
      <c r="E38" s="17" t="s">
        <v>97</v>
      </c>
      <c r="F38" s="18">
        <v>140.5</v>
      </c>
      <c r="G38" s="19">
        <f t="shared" si="0"/>
        <v>28.1</v>
      </c>
      <c r="H38" s="13">
        <v>85.1</v>
      </c>
      <c r="I38" s="19">
        <f t="shared" si="1"/>
        <v>34.04</v>
      </c>
      <c r="J38" s="19">
        <f t="shared" si="2"/>
        <v>62.14</v>
      </c>
      <c r="K38" s="16">
        <f t="shared" si="4"/>
        <v>4</v>
      </c>
      <c r="L38" s="33" t="s">
        <v>20</v>
      </c>
      <c r="M38" s="37"/>
    </row>
    <row r="39" s="4" customFormat="1" ht="26" customHeight="1" spans="1:13">
      <c r="A39" s="20"/>
      <c r="B39" s="21"/>
      <c r="C39" s="21"/>
      <c r="D39" s="16" t="s">
        <v>98</v>
      </c>
      <c r="E39" s="17" t="s">
        <v>99</v>
      </c>
      <c r="F39" s="18">
        <v>134</v>
      </c>
      <c r="G39" s="19">
        <f t="shared" si="0"/>
        <v>26.8</v>
      </c>
      <c r="H39" s="13">
        <v>83.66</v>
      </c>
      <c r="I39" s="19">
        <f t="shared" si="1"/>
        <v>33.46</v>
      </c>
      <c r="J39" s="19">
        <f t="shared" si="2"/>
        <v>60.26</v>
      </c>
      <c r="K39" s="16">
        <f t="shared" si="4"/>
        <v>5</v>
      </c>
      <c r="L39" s="33" t="s">
        <v>20</v>
      </c>
      <c r="M39" s="37"/>
    </row>
    <row r="40" s="4" customFormat="1" ht="26" customHeight="1" spans="1:13">
      <c r="A40" s="20"/>
      <c r="B40" s="21"/>
      <c r="C40" s="21"/>
      <c r="D40" s="16" t="s">
        <v>100</v>
      </c>
      <c r="E40" s="17" t="s">
        <v>101</v>
      </c>
      <c r="F40" s="18">
        <v>125.5</v>
      </c>
      <c r="G40" s="19">
        <f t="shared" si="0"/>
        <v>25.1</v>
      </c>
      <c r="H40" s="13">
        <v>85.06</v>
      </c>
      <c r="I40" s="19">
        <f t="shared" si="1"/>
        <v>34.02</v>
      </c>
      <c r="J40" s="19">
        <f t="shared" si="2"/>
        <v>59.12</v>
      </c>
      <c r="K40" s="16">
        <f t="shared" si="4"/>
        <v>6</v>
      </c>
      <c r="L40" s="16" t="s">
        <v>32</v>
      </c>
      <c r="M40" s="37"/>
    </row>
    <row r="41" s="4" customFormat="1" ht="26" customHeight="1" spans="1:13">
      <c r="A41" s="20"/>
      <c r="B41" s="21"/>
      <c r="C41" s="21"/>
      <c r="D41" s="16" t="s">
        <v>102</v>
      </c>
      <c r="E41" s="17" t="s">
        <v>103</v>
      </c>
      <c r="F41" s="18">
        <v>125</v>
      </c>
      <c r="G41" s="19">
        <f t="shared" si="0"/>
        <v>25</v>
      </c>
      <c r="H41" s="13">
        <v>85.02</v>
      </c>
      <c r="I41" s="19">
        <f t="shared" si="1"/>
        <v>34.01</v>
      </c>
      <c r="J41" s="19">
        <f t="shared" si="2"/>
        <v>59.01</v>
      </c>
      <c r="K41" s="16">
        <f t="shared" si="4"/>
        <v>7</v>
      </c>
      <c r="L41" s="16" t="s">
        <v>32</v>
      </c>
      <c r="M41" s="37"/>
    </row>
    <row r="42" s="4" customFormat="1" ht="26" customHeight="1" spans="1:13">
      <c r="A42" s="20"/>
      <c r="B42" s="21"/>
      <c r="C42" s="21"/>
      <c r="D42" s="16" t="s">
        <v>104</v>
      </c>
      <c r="E42" s="17" t="s">
        <v>105</v>
      </c>
      <c r="F42" s="18">
        <v>126</v>
      </c>
      <c r="G42" s="19">
        <f t="shared" si="0"/>
        <v>25.2</v>
      </c>
      <c r="H42" s="13">
        <v>84.24</v>
      </c>
      <c r="I42" s="19">
        <f t="shared" si="1"/>
        <v>33.7</v>
      </c>
      <c r="J42" s="19">
        <f t="shared" si="2"/>
        <v>58.9</v>
      </c>
      <c r="K42" s="16">
        <f t="shared" si="4"/>
        <v>8</v>
      </c>
      <c r="L42" s="16" t="s">
        <v>32</v>
      </c>
      <c r="M42" s="37"/>
    </row>
    <row r="43" s="4" customFormat="1" ht="26" customHeight="1" spans="1:13">
      <c r="A43" s="20"/>
      <c r="B43" s="21"/>
      <c r="C43" s="21"/>
      <c r="D43" s="16" t="s">
        <v>106</v>
      </c>
      <c r="E43" s="17" t="s">
        <v>107</v>
      </c>
      <c r="F43" s="18">
        <v>125</v>
      </c>
      <c r="G43" s="19">
        <f t="shared" si="0"/>
        <v>25</v>
      </c>
      <c r="H43" s="13">
        <v>84.2</v>
      </c>
      <c r="I43" s="19">
        <f t="shared" si="1"/>
        <v>33.68</v>
      </c>
      <c r="J43" s="19">
        <f t="shared" si="2"/>
        <v>58.68</v>
      </c>
      <c r="K43" s="16">
        <f t="shared" si="4"/>
        <v>9</v>
      </c>
      <c r="L43" s="16" t="s">
        <v>32</v>
      </c>
      <c r="M43" s="37"/>
    </row>
    <row r="44" s="4" customFormat="1" ht="26" customHeight="1" spans="1:13">
      <c r="A44" s="20"/>
      <c r="B44" s="21"/>
      <c r="C44" s="21"/>
      <c r="D44" s="16" t="s">
        <v>108</v>
      </c>
      <c r="E44" s="17" t="s">
        <v>109</v>
      </c>
      <c r="F44" s="18">
        <v>126.5</v>
      </c>
      <c r="G44" s="19">
        <f t="shared" si="0"/>
        <v>25.3</v>
      </c>
      <c r="H44" s="13">
        <v>81.1</v>
      </c>
      <c r="I44" s="19">
        <f t="shared" si="1"/>
        <v>32.44</v>
      </c>
      <c r="J44" s="19">
        <f t="shared" si="2"/>
        <v>57.74</v>
      </c>
      <c r="K44" s="16">
        <f t="shared" si="4"/>
        <v>10</v>
      </c>
      <c r="L44" s="16" t="s">
        <v>32</v>
      </c>
      <c r="M44" s="37"/>
    </row>
    <row r="45" s="4" customFormat="1" ht="26" customHeight="1" spans="1:13">
      <c r="A45" s="20"/>
      <c r="B45" s="21"/>
      <c r="C45" s="21"/>
      <c r="D45" s="16" t="s">
        <v>110</v>
      </c>
      <c r="E45" s="17" t="s">
        <v>111</v>
      </c>
      <c r="F45" s="18">
        <v>129.5</v>
      </c>
      <c r="G45" s="19">
        <f t="shared" si="0"/>
        <v>25.9</v>
      </c>
      <c r="H45" s="13">
        <v>78.14</v>
      </c>
      <c r="I45" s="19">
        <f t="shared" si="1"/>
        <v>31.26</v>
      </c>
      <c r="J45" s="19">
        <f t="shared" si="2"/>
        <v>57.16</v>
      </c>
      <c r="K45" s="16">
        <f t="shared" si="4"/>
        <v>11</v>
      </c>
      <c r="L45" s="16" t="s">
        <v>32</v>
      </c>
      <c r="M45" s="37"/>
    </row>
    <row r="46" s="4" customFormat="1" ht="26" customHeight="1" spans="1:13">
      <c r="A46" s="20"/>
      <c r="B46" s="21"/>
      <c r="C46" s="21"/>
      <c r="D46" s="16" t="s">
        <v>112</v>
      </c>
      <c r="E46" s="17" t="s">
        <v>113</v>
      </c>
      <c r="F46" s="18">
        <v>123.5</v>
      </c>
      <c r="G46" s="19">
        <f t="shared" si="0"/>
        <v>24.7</v>
      </c>
      <c r="H46" s="13">
        <v>79.06</v>
      </c>
      <c r="I46" s="19">
        <f t="shared" si="1"/>
        <v>31.62</v>
      </c>
      <c r="J46" s="19">
        <f t="shared" si="2"/>
        <v>56.32</v>
      </c>
      <c r="K46" s="16">
        <f t="shared" si="4"/>
        <v>12</v>
      </c>
      <c r="L46" s="16" t="s">
        <v>32</v>
      </c>
      <c r="M46" s="37"/>
    </row>
    <row r="47" s="4" customFormat="1" ht="26" customHeight="1" spans="1:13">
      <c r="A47" s="20"/>
      <c r="B47" s="21"/>
      <c r="C47" s="21"/>
      <c r="D47" s="16" t="s">
        <v>114</v>
      </c>
      <c r="E47" s="17" t="s">
        <v>115</v>
      </c>
      <c r="F47" s="18">
        <v>91</v>
      </c>
      <c r="G47" s="19">
        <f t="shared" si="0"/>
        <v>18.2</v>
      </c>
      <c r="H47" s="13">
        <v>81.52</v>
      </c>
      <c r="I47" s="19">
        <f t="shared" si="1"/>
        <v>32.61</v>
      </c>
      <c r="J47" s="19">
        <f t="shared" si="2"/>
        <v>50.81</v>
      </c>
      <c r="K47" s="16">
        <f t="shared" si="4"/>
        <v>13</v>
      </c>
      <c r="L47" s="16" t="s">
        <v>32</v>
      </c>
      <c r="M47" s="37"/>
    </row>
    <row r="48" s="4" customFormat="1" ht="26" customHeight="1" spans="1:13">
      <c r="A48" s="20"/>
      <c r="B48" s="21"/>
      <c r="C48" s="21"/>
      <c r="D48" s="26" t="s">
        <v>116</v>
      </c>
      <c r="E48" s="17" t="s">
        <v>117</v>
      </c>
      <c r="F48" s="17">
        <v>77</v>
      </c>
      <c r="G48" s="19">
        <f t="shared" si="0"/>
        <v>15.4</v>
      </c>
      <c r="H48" s="13">
        <v>79.58</v>
      </c>
      <c r="I48" s="19">
        <f t="shared" si="1"/>
        <v>31.83</v>
      </c>
      <c r="J48" s="19">
        <f t="shared" si="2"/>
        <v>47.23</v>
      </c>
      <c r="K48" s="16">
        <f t="shared" si="4"/>
        <v>14</v>
      </c>
      <c r="L48" s="16" t="s">
        <v>32</v>
      </c>
      <c r="M48" s="37"/>
    </row>
    <row r="49" s="4" customFormat="1" ht="26" customHeight="1" spans="1:13">
      <c r="A49" s="23"/>
      <c r="B49" s="24"/>
      <c r="C49" s="24"/>
      <c r="D49" s="16" t="s">
        <v>118</v>
      </c>
      <c r="E49" s="17" t="s">
        <v>119</v>
      </c>
      <c r="F49" s="18">
        <v>133.5</v>
      </c>
      <c r="G49" s="19">
        <f t="shared" si="0"/>
        <v>26.7</v>
      </c>
      <c r="H49" s="13" t="s">
        <v>51</v>
      </c>
      <c r="I49" s="19">
        <f t="shared" si="1"/>
        <v>0</v>
      </c>
      <c r="J49" s="19">
        <f t="shared" si="2"/>
        <v>26.7</v>
      </c>
      <c r="K49" s="16">
        <f t="shared" si="4"/>
        <v>15</v>
      </c>
      <c r="L49" s="16" t="s">
        <v>32</v>
      </c>
      <c r="M49" s="19"/>
    </row>
    <row r="50" s="4" customFormat="1" ht="26" customHeight="1" spans="1:13">
      <c r="A50" s="15">
        <v>18076</v>
      </c>
      <c r="B50" s="15" t="s">
        <v>120</v>
      </c>
      <c r="C50" s="15">
        <v>5</v>
      </c>
      <c r="D50" s="16" t="s">
        <v>121</v>
      </c>
      <c r="E50" s="17" t="s">
        <v>122</v>
      </c>
      <c r="F50" s="18">
        <v>161.5</v>
      </c>
      <c r="G50" s="19">
        <f t="shared" si="0"/>
        <v>32.3</v>
      </c>
      <c r="H50" s="13">
        <v>84.1</v>
      </c>
      <c r="I50" s="19">
        <f t="shared" si="1"/>
        <v>33.64</v>
      </c>
      <c r="J50" s="19">
        <f t="shared" si="2"/>
        <v>65.94</v>
      </c>
      <c r="K50" s="16">
        <f>RANK(J50,$J$50:$J$60)</f>
        <v>1</v>
      </c>
      <c r="L50" s="33" t="s">
        <v>20</v>
      </c>
      <c r="M50" s="38" t="s">
        <v>123</v>
      </c>
    </row>
    <row r="51" s="4" customFormat="1" ht="26" customHeight="1" spans="1:13">
      <c r="A51" s="21"/>
      <c r="B51" s="21"/>
      <c r="C51" s="21"/>
      <c r="D51" s="16" t="s">
        <v>124</v>
      </c>
      <c r="E51" s="17" t="s">
        <v>125</v>
      </c>
      <c r="F51" s="18">
        <v>158.5</v>
      </c>
      <c r="G51" s="19">
        <f t="shared" si="0"/>
        <v>31.7</v>
      </c>
      <c r="H51" s="13">
        <v>84.32</v>
      </c>
      <c r="I51" s="19">
        <f t="shared" si="1"/>
        <v>33.73</v>
      </c>
      <c r="J51" s="19">
        <f t="shared" si="2"/>
        <v>65.43</v>
      </c>
      <c r="K51" s="16">
        <f t="shared" ref="K51:K60" si="5">RANK(J51,$J$50:$J$60)</f>
        <v>2</v>
      </c>
      <c r="L51" s="33" t="s">
        <v>20</v>
      </c>
      <c r="M51" s="39"/>
    </row>
    <row r="52" s="4" customFormat="1" ht="26" customHeight="1" spans="1:13">
      <c r="A52" s="21"/>
      <c r="B52" s="21"/>
      <c r="C52" s="21"/>
      <c r="D52" s="16" t="s">
        <v>126</v>
      </c>
      <c r="E52" s="17" t="s">
        <v>127</v>
      </c>
      <c r="F52" s="18">
        <v>154.5</v>
      </c>
      <c r="G52" s="19">
        <f t="shared" si="0"/>
        <v>30.9</v>
      </c>
      <c r="H52" s="13">
        <v>85.5</v>
      </c>
      <c r="I52" s="19">
        <f t="shared" si="1"/>
        <v>34.2</v>
      </c>
      <c r="J52" s="19">
        <f t="shared" si="2"/>
        <v>65.1</v>
      </c>
      <c r="K52" s="16">
        <f t="shared" si="5"/>
        <v>3</v>
      </c>
      <c r="L52" s="33" t="s">
        <v>20</v>
      </c>
      <c r="M52" s="39"/>
    </row>
    <row r="53" s="4" customFormat="1" ht="26" customHeight="1" spans="1:13">
      <c r="A53" s="21"/>
      <c r="B53" s="21"/>
      <c r="C53" s="21"/>
      <c r="D53" s="16" t="s">
        <v>128</v>
      </c>
      <c r="E53" s="17" t="s">
        <v>129</v>
      </c>
      <c r="F53" s="18">
        <v>154</v>
      </c>
      <c r="G53" s="19">
        <f t="shared" si="0"/>
        <v>30.8</v>
      </c>
      <c r="H53" s="13">
        <v>83.18</v>
      </c>
      <c r="I53" s="19">
        <f t="shared" si="1"/>
        <v>33.27</v>
      </c>
      <c r="J53" s="19">
        <f t="shared" si="2"/>
        <v>64.07</v>
      </c>
      <c r="K53" s="16">
        <f t="shared" si="5"/>
        <v>4</v>
      </c>
      <c r="L53" s="33" t="s">
        <v>20</v>
      </c>
      <c r="M53" s="39"/>
    </row>
    <row r="54" s="4" customFormat="1" ht="26" customHeight="1" spans="1:13">
      <c r="A54" s="21"/>
      <c r="B54" s="21"/>
      <c r="C54" s="21"/>
      <c r="D54" s="16" t="s">
        <v>130</v>
      </c>
      <c r="E54" s="17" t="s">
        <v>131</v>
      </c>
      <c r="F54" s="18">
        <v>146</v>
      </c>
      <c r="G54" s="19">
        <f t="shared" si="0"/>
        <v>29.2</v>
      </c>
      <c r="H54" s="13">
        <v>86.08</v>
      </c>
      <c r="I54" s="19">
        <f t="shared" si="1"/>
        <v>34.43</v>
      </c>
      <c r="J54" s="19">
        <f t="shared" si="2"/>
        <v>63.63</v>
      </c>
      <c r="K54" s="16">
        <f t="shared" si="5"/>
        <v>5</v>
      </c>
      <c r="L54" s="33" t="s">
        <v>20</v>
      </c>
      <c r="M54" s="39"/>
    </row>
    <row r="55" s="4" customFormat="1" ht="26" customHeight="1" spans="1:13">
      <c r="A55" s="21"/>
      <c r="B55" s="21"/>
      <c r="C55" s="21"/>
      <c r="D55" s="16" t="s">
        <v>132</v>
      </c>
      <c r="E55" s="17" t="s">
        <v>133</v>
      </c>
      <c r="F55" s="18">
        <v>129.5</v>
      </c>
      <c r="G55" s="19">
        <f t="shared" si="0"/>
        <v>25.9</v>
      </c>
      <c r="H55" s="13">
        <v>87.08</v>
      </c>
      <c r="I55" s="19">
        <f t="shared" si="1"/>
        <v>34.83</v>
      </c>
      <c r="J55" s="19">
        <f t="shared" si="2"/>
        <v>60.73</v>
      </c>
      <c r="K55" s="16">
        <f t="shared" si="5"/>
        <v>6</v>
      </c>
      <c r="L55" s="16" t="s">
        <v>32</v>
      </c>
      <c r="M55" s="39"/>
    </row>
    <row r="56" s="4" customFormat="1" ht="26" customHeight="1" spans="1:13">
      <c r="A56" s="21"/>
      <c r="B56" s="21"/>
      <c r="C56" s="21"/>
      <c r="D56" s="16" t="s">
        <v>134</v>
      </c>
      <c r="E56" s="17" t="s">
        <v>135</v>
      </c>
      <c r="F56" s="18">
        <v>127</v>
      </c>
      <c r="G56" s="19">
        <f t="shared" si="0"/>
        <v>25.4</v>
      </c>
      <c r="H56" s="13">
        <v>79.3</v>
      </c>
      <c r="I56" s="19">
        <f t="shared" si="1"/>
        <v>31.72</v>
      </c>
      <c r="J56" s="19">
        <f t="shared" si="2"/>
        <v>57.12</v>
      </c>
      <c r="K56" s="16">
        <f t="shared" si="5"/>
        <v>7</v>
      </c>
      <c r="L56" s="16" t="s">
        <v>32</v>
      </c>
      <c r="M56" s="39"/>
    </row>
    <row r="57" s="4" customFormat="1" ht="26" customHeight="1" spans="1:13">
      <c r="A57" s="21"/>
      <c r="B57" s="21"/>
      <c r="C57" s="21"/>
      <c r="D57" s="16" t="s">
        <v>136</v>
      </c>
      <c r="E57" s="17" t="s">
        <v>137</v>
      </c>
      <c r="F57" s="18">
        <v>118</v>
      </c>
      <c r="G57" s="19">
        <f t="shared" si="0"/>
        <v>23.6</v>
      </c>
      <c r="H57" s="13">
        <v>82.92</v>
      </c>
      <c r="I57" s="19">
        <f t="shared" si="1"/>
        <v>33.17</v>
      </c>
      <c r="J57" s="19">
        <f t="shared" si="2"/>
        <v>56.77</v>
      </c>
      <c r="K57" s="16">
        <f t="shared" si="5"/>
        <v>8</v>
      </c>
      <c r="L57" s="16" t="s">
        <v>32</v>
      </c>
      <c r="M57" s="39"/>
    </row>
    <row r="58" s="4" customFormat="1" ht="26" customHeight="1" spans="1:13">
      <c r="A58" s="21"/>
      <c r="B58" s="21"/>
      <c r="C58" s="21"/>
      <c r="D58" s="16" t="s">
        <v>138</v>
      </c>
      <c r="E58" s="17" t="s">
        <v>139</v>
      </c>
      <c r="F58" s="18">
        <v>119</v>
      </c>
      <c r="G58" s="19">
        <f t="shared" si="0"/>
        <v>23.8</v>
      </c>
      <c r="H58" s="13">
        <v>79.64</v>
      </c>
      <c r="I58" s="19">
        <f t="shared" si="1"/>
        <v>31.86</v>
      </c>
      <c r="J58" s="19">
        <f t="shared" si="2"/>
        <v>55.66</v>
      </c>
      <c r="K58" s="16">
        <f t="shared" si="5"/>
        <v>9</v>
      </c>
      <c r="L58" s="16" t="s">
        <v>32</v>
      </c>
      <c r="M58" s="39"/>
    </row>
    <row r="59" s="4" customFormat="1" ht="26" customHeight="1" spans="1:13">
      <c r="A59" s="21"/>
      <c r="B59" s="21"/>
      <c r="C59" s="21"/>
      <c r="D59" s="16" t="s">
        <v>140</v>
      </c>
      <c r="E59" s="17" t="s">
        <v>141</v>
      </c>
      <c r="F59" s="18">
        <v>103.5</v>
      </c>
      <c r="G59" s="19">
        <f t="shared" si="0"/>
        <v>20.7</v>
      </c>
      <c r="H59" s="13">
        <v>80.18</v>
      </c>
      <c r="I59" s="19">
        <f t="shared" si="1"/>
        <v>32.07</v>
      </c>
      <c r="J59" s="19">
        <f t="shared" si="2"/>
        <v>52.77</v>
      </c>
      <c r="K59" s="16">
        <f t="shared" si="5"/>
        <v>10</v>
      </c>
      <c r="L59" s="16" t="s">
        <v>32</v>
      </c>
      <c r="M59" s="39"/>
    </row>
    <row r="60" s="4" customFormat="1" ht="26" customHeight="1" spans="1:13">
      <c r="A60" s="24"/>
      <c r="B60" s="24"/>
      <c r="C60" s="24"/>
      <c r="D60" s="16" t="s">
        <v>142</v>
      </c>
      <c r="E60" s="17" t="s">
        <v>143</v>
      </c>
      <c r="F60" s="18">
        <v>115.5</v>
      </c>
      <c r="G60" s="19">
        <f t="shared" si="0"/>
        <v>23.1</v>
      </c>
      <c r="H60" s="13">
        <v>8.1</v>
      </c>
      <c r="I60" s="19">
        <f t="shared" si="1"/>
        <v>3.24</v>
      </c>
      <c r="J60" s="19">
        <f t="shared" si="2"/>
        <v>26.34</v>
      </c>
      <c r="K60" s="16">
        <f t="shared" si="5"/>
        <v>11</v>
      </c>
      <c r="L60" s="16" t="s">
        <v>32</v>
      </c>
      <c r="M60" s="40"/>
    </row>
    <row r="61" s="5" customFormat="1" ht="30" customHeight="1" spans="1:13">
      <c r="A61" s="27" t="s">
        <v>144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="5" customFormat="1" ht="30" customHeight="1" spans="1:13">
      <c r="A62" s="28"/>
      <c r="B62" s="29"/>
      <c r="C62" s="29"/>
      <c r="D62" s="30"/>
      <c r="E62" s="30"/>
      <c r="F62" s="31"/>
      <c r="G62" s="32"/>
      <c r="H62" s="32"/>
      <c r="I62" s="32"/>
      <c r="J62" s="32"/>
      <c r="K62" s="29"/>
      <c r="L62" s="29"/>
      <c r="M62" s="41"/>
    </row>
    <row r="63" s="5" customFormat="1" ht="30" customHeight="1" spans="1:13">
      <c r="A63" s="28"/>
      <c r="B63" s="29"/>
      <c r="C63" s="29"/>
      <c r="D63" s="30"/>
      <c r="E63" s="30"/>
      <c r="F63" s="31"/>
      <c r="G63" s="32"/>
      <c r="H63" s="32"/>
      <c r="I63" s="32"/>
      <c r="J63" s="32"/>
      <c r="K63" s="29"/>
      <c r="L63" s="29"/>
      <c r="M63" s="41"/>
    </row>
    <row r="64" s="5" customFormat="1" ht="30" customHeight="1" spans="1:13">
      <c r="A64" s="28"/>
      <c r="B64" s="29"/>
      <c r="C64" s="29"/>
      <c r="D64" s="30"/>
      <c r="E64" s="30"/>
      <c r="F64" s="31"/>
      <c r="G64" s="32"/>
      <c r="H64" s="32"/>
      <c r="I64" s="32"/>
      <c r="J64" s="32"/>
      <c r="K64" s="29"/>
      <c r="L64" s="29"/>
      <c r="M64" s="41"/>
    </row>
    <row r="65" s="5" customFormat="1" ht="30" customHeight="1" spans="1:13">
      <c r="A65" s="28"/>
      <c r="B65" s="29"/>
      <c r="C65" s="29"/>
      <c r="D65" s="30"/>
      <c r="E65" s="30"/>
      <c r="F65" s="31"/>
      <c r="G65" s="32"/>
      <c r="H65" s="32"/>
      <c r="I65" s="32"/>
      <c r="J65" s="32"/>
      <c r="K65" s="29"/>
      <c r="L65" s="29"/>
      <c r="M65" s="41"/>
    </row>
    <row r="66" s="5" customFormat="1" ht="30" customHeight="1" spans="1:13">
      <c r="A66" s="28"/>
      <c r="B66" s="29"/>
      <c r="C66" s="29"/>
      <c r="D66" s="30"/>
      <c r="E66" s="30"/>
      <c r="F66" s="31"/>
      <c r="G66" s="32"/>
      <c r="H66" s="32"/>
      <c r="I66" s="32"/>
      <c r="J66" s="32"/>
      <c r="K66" s="29"/>
      <c r="L66" s="29"/>
      <c r="M66" s="41"/>
    </row>
    <row r="67" s="5" customFormat="1" ht="30" customHeight="1" spans="1:13">
      <c r="A67" s="28"/>
      <c r="B67" s="29"/>
      <c r="C67" s="29"/>
      <c r="D67" s="30"/>
      <c r="E67" s="30"/>
      <c r="F67" s="31"/>
      <c r="G67" s="32"/>
      <c r="H67" s="32"/>
      <c r="I67" s="32"/>
      <c r="J67" s="32"/>
      <c r="K67" s="29"/>
      <c r="L67" s="29"/>
      <c r="M67" s="41"/>
    </row>
    <row r="68" s="5" customFormat="1" ht="30" customHeight="1" spans="1:13">
      <c r="A68" s="28"/>
      <c r="B68" s="29"/>
      <c r="C68" s="29"/>
      <c r="D68" s="30"/>
      <c r="E68" s="30"/>
      <c r="F68" s="31"/>
      <c r="G68" s="32"/>
      <c r="H68" s="32"/>
      <c r="I68" s="32"/>
      <c r="J68" s="32"/>
      <c r="K68" s="29"/>
      <c r="L68" s="29"/>
      <c r="M68" s="41"/>
    </row>
    <row r="69" s="5" customFormat="1" ht="30" customHeight="1" spans="1:13">
      <c r="A69" s="28"/>
      <c r="B69" s="29"/>
      <c r="C69" s="29"/>
      <c r="D69" s="30"/>
      <c r="E69" s="30"/>
      <c r="F69" s="31"/>
      <c r="G69" s="32"/>
      <c r="H69" s="32"/>
      <c r="I69" s="32"/>
      <c r="J69" s="32"/>
      <c r="K69" s="29"/>
      <c r="L69" s="29"/>
      <c r="M69" s="41"/>
    </row>
    <row r="70" s="5" customFormat="1" ht="30" customHeight="1" spans="1:13">
      <c r="A70" s="28"/>
      <c r="B70" s="29"/>
      <c r="C70" s="29"/>
      <c r="D70" s="30"/>
      <c r="E70" s="30"/>
      <c r="F70" s="31"/>
      <c r="G70" s="32"/>
      <c r="H70" s="32"/>
      <c r="I70" s="32"/>
      <c r="J70" s="32"/>
      <c r="K70" s="29"/>
      <c r="L70" s="29"/>
      <c r="M70" s="41"/>
    </row>
    <row r="71" s="1" customFormat="1" spans="6:9">
      <c r="F71" s="6"/>
      <c r="G71" s="6"/>
      <c r="H71" s="6"/>
      <c r="I71" s="6"/>
    </row>
    <row r="72" s="1" customFormat="1" spans="6:9">
      <c r="F72" s="6"/>
      <c r="G72" s="6"/>
      <c r="H72" s="6"/>
      <c r="I72" s="6"/>
    </row>
    <row r="73" s="1" customFormat="1" spans="6:9">
      <c r="F73" s="6"/>
      <c r="G73" s="6"/>
      <c r="H73" s="6"/>
      <c r="I73" s="6"/>
    </row>
    <row r="74" s="1" customFormat="1" spans="6:9">
      <c r="F74" s="6"/>
      <c r="G74" s="6"/>
      <c r="H74" s="6"/>
      <c r="I74" s="6"/>
    </row>
    <row r="75" s="1" customFormat="1" spans="6:9">
      <c r="F75" s="6"/>
      <c r="G75" s="6"/>
      <c r="H75" s="6"/>
      <c r="I75" s="6"/>
    </row>
    <row r="76" s="1" customFormat="1" spans="6:9">
      <c r="F76" s="6"/>
      <c r="G76" s="6"/>
      <c r="H76" s="6"/>
      <c r="I76" s="6"/>
    </row>
    <row r="77" s="1" customFormat="1" spans="6:9">
      <c r="F77" s="6"/>
      <c r="G77" s="6"/>
      <c r="H77" s="6"/>
      <c r="I77" s="6"/>
    </row>
    <row r="78" s="1" customFormat="1" spans="6:9">
      <c r="F78" s="6"/>
      <c r="G78" s="6"/>
      <c r="H78" s="6"/>
      <c r="I78" s="6"/>
    </row>
    <row r="79" s="1" customFormat="1" spans="6:9">
      <c r="F79" s="6"/>
      <c r="G79" s="6"/>
      <c r="H79" s="6"/>
      <c r="I79" s="6"/>
    </row>
    <row r="80" s="1" customFormat="1" spans="6:9">
      <c r="F80" s="6"/>
      <c r="G80" s="6"/>
      <c r="H80" s="6"/>
      <c r="I80" s="6"/>
    </row>
    <row r="81" s="1" customFormat="1" spans="6:9">
      <c r="F81" s="6"/>
      <c r="G81" s="6"/>
      <c r="H81" s="6"/>
      <c r="I81" s="6"/>
    </row>
    <row r="82" s="1" customFormat="1" spans="6:9">
      <c r="F82" s="6"/>
      <c r="G82" s="6"/>
      <c r="H82" s="6"/>
      <c r="I82" s="6"/>
    </row>
    <row r="83" s="1" customFormat="1" spans="6:9">
      <c r="F83" s="6"/>
      <c r="G83" s="6"/>
      <c r="H83" s="6"/>
      <c r="I83" s="6"/>
    </row>
    <row r="84" s="1" customFormat="1" spans="6:9">
      <c r="F84" s="6"/>
      <c r="G84" s="6"/>
      <c r="H84" s="6"/>
      <c r="I84" s="6"/>
    </row>
    <row r="85" s="1" customFormat="1" spans="6:9">
      <c r="F85" s="6"/>
      <c r="G85" s="6"/>
      <c r="H85" s="6"/>
      <c r="I85" s="6"/>
    </row>
    <row r="86" s="1" customFormat="1" spans="6:9">
      <c r="F86" s="6"/>
      <c r="G86" s="6"/>
      <c r="H86" s="6"/>
      <c r="I86" s="6"/>
    </row>
    <row r="87" s="1" customFormat="1" spans="6:9">
      <c r="F87" s="6"/>
      <c r="G87" s="6"/>
      <c r="H87" s="6"/>
      <c r="I87" s="6"/>
    </row>
    <row r="88" s="1" customFormat="1" spans="6:9">
      <c r="F88" s="6"/>
      <c r="G88" s="6"/>
      <c r="H88" s="6"/>
      <c r="I88" s="6"/>
    </row>
    <row r="89" s="1" customFormat="1" spans="6:9">
      <c r="F89" s="6"/>
      <c r="G89" s="6"/>
      <c r="H89" s="6"/>
      <c r="I89" s="6"/>
    </row>
    <row r="90" s="1" customFormat="1" spans="6:9">
      <c r="F90" s="6"/>
      <c r="G90" s="6"/>
      <c r="H90" s="6"/>
      <c r="I90" s="6"/>
    </row>
    <row r="91" s="1" customFormat="1" spans="6:9">
      <c r="F91" s="6"/>
      <c r="G91" s="6"/>
      <c r="H91" s="6"/>
      <c r="I91" s="6"/>
    </row>
    <row r="92" s="1" customFormat="1" spans="6:9">
      <c r="F92" s="6"/>
      <c r="G92" s="6"/>
      <c r="H92" s="6"/>
      <c r="I92" s="6"/>
    </row>
    <row r="93" s="1" customFormat="1" spans="6:9">
      <c r="F93" s="6"/>
      <c r="G93" s="6"/>
      <c r="H93" s="6"/>
      <c r="I93" s="6"/>
    </row>
    <row r="94" s="1" customFormat="1" spans="6:9">
      <c r="F94" s="6"/>
      <c r="G94" s="6"/>
      <c r="H94" s="6"/>
      <c r="I94" s="6"/>
    </row>
    <row r="95" s="1" customFormat="1" spans="6:9">
      <c r="F95" s="6"/>
      <c r="G95" s="6"/>
      <c r="H95" s="6"/>
      <c r="I95" s="6"/>
    </row>
    <row r="96" s="1" customFormat="1" spans="6:9">
      <c r="F96" s="6"/>
      <c r="G96" s="6"/>
      <c r="H96" s="6"/>
      <c r="I96" s="6"/>
    </row>
    <row r="97" s="1" customFormat="1" spans="6:9">
      <c r="F97" s="6"/>
      <c r="G97" s="6"/>
      <c r="H97" s="6"/>
      <c r="I97" s="6"/>
    </row>
    <row r="98" s="1" customFormat="1" spans="6:9">
      <c r="F98" s="6"/>
      <c r="G98" s="6"/>
      <c r="H98" s="6"/>
      <c r="I98" s="6"/>
    </row>
    <row r="99" s="1" customFormat="1" spans="6:9">
      <c r="F99" s="6"/>
      <c r="G99" s="6"/>
      <c r="H99" s="6"/>
      <c r="I99" s="6"/>
    </row>
    <row r="100" s="1" customFormat="1" spans="6:9">
      <c r="F100" s="6"/>
      <c r="G100" s="6"/>
      <c r="H100" s="6"/>
      <c r="I100" s="6"/>
    </row>
    <row r="101" s="1" customFormat="1" spans="6:9">
      <c r="F101" s="6"/>
      <c r="G101" s="6"/>
      <c r="H101" s="6"/>
      <c r="I101" s="6"/>
    </row>
    <row r="102" s="1" customFormat="1" spans="6:9">
      <c r="F102" s="6"/>
      <c r="G102" s="6"/>
      <c r="H102" s="6"/>
      <c r="I102" s="6"/>
    </row>
    <row r="103" s="1" customFormat="1" spans="6:9">
      <c r="F103" s="6"/>
      <c r="G103" s="6"/>
      <c r="H103" s="6"/>
      <c r="I103" s="6"/>
    </row>
    <row r="104" s="1" customFormat="1" spans="6:9">
      <c r="F104" s="6"/>
      <c r="G104" s="6"/>
      <c r="H104" s="6"/>
      <c r="I104" s="6"/>
    </row>
    <row r="105" s="1" customFormat="1" spans="6:9">
      <c r="F105" s="6"/>
      <c r="G105" s="6"/>
      <c r="H105" s="6"/>
      <c r="I105" s="6"/>
    </row>
    <row r="106" s="1" customFormat="1" spans="6:9">
      <c r="F106" s="6"/>
      <c r="G106" s="6"/>
      <c r="H106" s="6"/>
      <c r="I106" s="6"/>
    </row>
    <row r="107" s="1" customFormat="1" spans="6:9">
      <c r="F107" s="6"/>
      <c r="G107" s="6"/>
      <c r="H107" s="6"/>
      <c r="I107" s="6"/>
    </row>
    <row r="108" s="1" customFormat="1" spans="6:9">
      <c r="F108" s="6"/>
      <c r="G108" s="6"/>
      <c r="H108" s="6"/>
      <c r="I108" s="6"/>
    </row>
    <row r="109" s="1" customFormat="1" spans="6:9">
      <c r="F109" s="6"/>
      <c r="G109" s="6"/>
      <c r="H109" s="6"/>
      <c r="I109" s="6"/>
    </row>
    <row r="110" s="1" customFormat="1" spans="6:9">
      <c r="F110" s="6"/>
      <c r="G110" s="6"/>
      <c r="H110" s="6"/>
      <c r="I110" s="6"/>
    </row>
    <row r="111" s="1" customFormat="1" spans="6:9">
      <c r="F111" s="6"/>
      <c r="G111" s="6"/>
      <c r="H111" s="6"/>
      <c r="I111" s="6"/>
    </row>
    <row r="112" s="1" customFormat="1" spans="6:9">
      <c r="F112" s="6"/>
      <c r="G112" s="6"/>
      <c r="H112" s="6"/>
      <c r="I112" s="6"/>
    </row>
    <row r="113" s="1" customFormat="1" spans="6:9">
      <c r="F113" s="6"/>
      <c r="G113" s="6"/>
      <c r="H113" s="6"/>
      <c r="I113" s="6"/>
    </row>
    <row r="114" s="1" customFormat="1" spans="6:9">
      <c r="F114" s="6"/>
      <c r="G114" s="6"/>
      <c r="H114" s="6"/>
      <c r="I114" s="6"/>
    </row>
    <row r="115" s="1" customFormat="1" spans="6:9">
      <c r="F115" s="6"/>
      <c r="G115" s="6"/>
      <c r="H115" s="6"/>
      <c r="I115" s="6"/>
    </row>
    <row r="116" s="1" customFormat="1" spans="6:9">
      <c r="F116" s="6"/>
      <c r="G116" s="6"/>
      <c r="H116" s="6"/>
      <c r="I116" s="6"/>
    </row>
    <row r="117" s="1" customFormat="1" spans="6:9">
      <c r="F117" s="6"/>
      <c r="G117" s="6"/>
      <c r="H117" s="6"/>
      <c r="I117" s="6"/>
    </row>
    <row r="118" s="1" customFormat="1" spans="6:9">
      <c r="F118" s="6"/>
      <c r="G118" s="6"/>
      <c r="H118" s="6"/>
      <c r="I118" s="6"/>
    </row>
    <row r="119" s="1" customFormat="1" spans="6:9">
      <c r="F119" s="6"/>
      <c r="G119" s="6"/>
      <c r="H119" s="6"/>
      <c r="I119" s="6"/>
    </row>
    <row r="120" s="1" customFormat="1" spans="6:9">
      <c r="F120" s="6"/>
      <c r="G120" s="6"/>
      <c r="H120" s="6"/>
      <c r="I120" s="6"/>
    </row>
    <row r="121" s="1" customFormat="1" spans="6:9">
      <c r="F121" s="6"/>
      <c r="G121" s="6"/>
      <c r="H121" s="6"/>
      <c r="I121" s="6"/>
    </row>
    <row r="122" s="1" customFormat="1" spans="6:9">
      <c r="F122" s="6"/>
      <c r="G122" s="6"/>
      <c r="H122" s="6"/>
      <c r="I122" s="6"/>
    </row>
    <row r="123" s="1" customFormat="1" spans="6:9">
      <c r="F123" s="6"/>
      <c r="G123" s="6"/>
      <c r="H123" s="6"/>
      <c r="I123" s="6"/>
    </row>
    <row r="124" s="1" customFormat="1" spans="6:9">
      <c r="F124" s="6"/>
      <c r="G124" s="6"/>
      <c r="H124" s="6"/>
      <c r="I124" s="6"/>
    </row>
    <row r="125" s="1" customFormat="1" spans="6:9">
      <c r="F125" s="6"/>
      <c r="G125" s="6"/>
      <c r="H125" s="6"/>
      <c r="I125" s="6"/>
    </row>
    <row r="126" s="1" customFormat="1" spans="6:9">
      <c r="F126" s="6"/>
      <c r="G126" s="6"/>
      <c r="H126" s="6"/>
      <c r="I126" s="6"/>
    </row>
    <row r="127" s="1" customFormat="1" spans="6:9">
      <c r="F127" s="6"/>
      <c r="G127" s="6"/>
      <c r="H127" s="6"/>
      <c r="I127" s="6"/>
    </row>
    <row r="128" s="1" customFormat="1" spans="6:9">
      <c r="F128" s="6"/>
      <c r="G128" s="6"/>
      <c r="H128" s="6"/>
      <c r="I128" s="6"/>
    </row>
    <row r="129" s="1" customFormat="1" spans="6:9">
      <c r="F129" s="6"/>
      <c r="G129" s="6"/>
      <c r="H129" s="6"/>
      <c r="I129" s="6"/>
    </row>
    <row r="130" s="1" customFormat="1" spans="6:9">
      <c r="F130" s="6"/>
      <c r="G130" s="6"/>
      <c r="H130" s="6"/>
      <c r="I130" s="6"/>
    </row>
    <row r="131" s="1" customFormat="1" spans="6:9">
      <c r="F131" s="6"/>
      <c r="G131" s="6"/>
      <c r="H131" s="6"/>
      <c r="I131" s="6"/>
    </row>
    <row r="132" s="1" customFormat="1" spans="6:9">
      <c r="F132" s="6"/>
      <c r="G132" s="6"/>
      <c r="H132" s="6"/>
      <c r="I132" s="6"/>
    </row>
    <row r="133" s="1" customFormat="1" spans="6:9">
      <c r="F133" s="6"/>
      <c r="G133" s="6"/>
      <c r="H133" s="6"/>
      <c r="I133" s="6"/>
    </row>
    <row r="134" s="1" customFormat="1" spans="6:9">
      <c r="F134" s="6"/>
      <c r="G134" s="6"/>
      <c r="H134" s="6"/>
      <c r="I134" s="6"/>
    </row>
    <row r="135" s="1" customFormat="1" spans="6:9">
      <c r="F135" s="6"/>
      <c r="G135" s="6"/>
      <c r="H135" s="6"/>
      <c r="I135" s="6"/>
    </row>
    <row r="136" s="1" customFormat="1" spans="6:9">
      <c r="F136" s="6"/>
      <c r="G136" s="6"/>
      <c r="H136" s="6"/>
      <c r="I136" s="6"/>
    </row>
    <row r="137" s="1" customFormat="1" spans="6:9">
      <c r="F137" s="6"/>
      <c r="G137" s="6"/>
      <c r="H137" s="6"/>
      <c r="I137" s="6"/>
    </row>
    <row r="138" s="1" customFormat="1" spans="6:9">
      <c r="F138" s="6"/>
      <c r="G138" s="6"/>
      <c r="H138" s="6"/>
      <c r="I138" s="6"/>
    </row>
    <row r="139" s="1" customFormat="1" spans="6:9">
      <c r="F139" s="6"/>
      <c r="G139" s="6"/>
      <c r="H139" s="6"/>
      <c r="I139" s="6"/>
    </row>
    <row r="140" s="1" customFormat="1" spans="6:9">
      <c r="F140" s="6"/>
      <c r="G140" s="6"/>
      <c r="H140" s="6"/>
      <c r="I140" s="6"/>
    </row>
    <row r="141" s="1" customFormat="1" spans="6:9">
      <c r="F141" s="6"/>
      <c r="G141" s="6"/>
      <c r="H141" s="6"/>
      <c r="I141" s="6"/>
    </row>
    <row r="142" s="1" customFormat="1" spans="6:9">
      <c r="F142" s="6"/>
      <c r="G142" s="6"/>
      <c r="H142" s="6"/>
      <c r="I142" s="6"/>
    </row>
    <row r="143" s="1" customFormat="1" spans="6:9">
      <c r="F143" s="6"/>
      <c r="G143" s="6"/>
      <c r="H143" s="6"/>
      <c r="I143" s="6"/>
    </row>
    <row r="144" s="1" customFormat="1" spans="6:9">
      <c r="F144" s="6"/>
      <c r="G144" s="6"/>
      <c r="H144" s="6"/>
      <c r="I144" s="6"/>
    </row>
    <row r="145" s="1" customFormat="1" spans="6:9">
      <c r="F145" s="6"/>
      <c r="G145" s="6"/>
      <c r="H145" s="6"/>
      <c r="I145" s="6"/>
    </row>
    <row r="146" s="1" customFormat="1" spans="6:9">
      <c r="F146" s="6"/>
      <c r="G146" s="6"/>
      <c r="H146" s="6"/>
      <c r="I146" s="6"/>
    </row>
    <row r="147" s="1" customFormat="1" spans="6:9">
      <c r="F147" s="6"/>
      <c r="G147" s="6"/>
      <c r="H147" s="6"/>
      <c r="I147" s="6"/>
    </row>
    <row r="148" s="1" customFormat="1" spans="6:9">
      <c r="F148" s="6"/>
      <c r="G148" s="6"/>
      <c r="H148" s="6"/>
      <c r="I148" s="6"/>
    </row>
    <row r="149" s="1" customFormat="1" spans="6:9">
      <c r="F149" s="6"/>
      <c r="G149" s="6"/>
      <c r="H149" s="6"/>
      <c r="I149" s="6"/>
    </row>
    <row r="150" s="1" customFormat="1" spans="6:9">
      <c r="F150" s="6"/>
      <c r="G150" s="6"/>
      <c r="H150" s="6"/>
      <c r="I150" s="6"/>
    </row>
    <row r="151" s="1" customFormat="1" spans="6:9">
      <c r="F151" s="6"/>
      <c r="G151" s="6"/>
      <c r="H151" s="6"/>
      <c r="I151" s="6"/>
    </row>
    <row r="152" s="1" customFormat="1" spans="6:9">
      <c r="F152" s="6"/>
      <c r="G152" s="6"/>
      <c r="H152" s="6"/>
      <c r="I152" s="6"/>
    </row>
    <row r="153" s="1" customFormat="1" spans="6:9">
      <c r="F153" s="6"/>
      <c r="G153" s="6"/>
      <c r="H153" s="6"/>
      <c r="I153" s="6"/>
    </row>
    <row r="154" s="1" customFormat="1" spans="6:9">
      <c r="F154" s="6"/>
      <c r="G154" s="6"/>
      <c r="H154" s="6"/>
      <c r="I154" s="6"/>
    </row>
    <row r="155" s="1" customFormat="1" spans="6:9">
      <c r="F155" s="6"/>
      <c r="G155" s="6"/>
      <c r="H155" s="6"/>
      <c r="I155" s="6"/>
    </row>
    <row r="156" s="1" customFormat="1" spans="6:9">
      <c r="F156" s="6"/>
      <c r="G156" s="6"/>
      <c r="H156" s="6"/>
      <c r="I156" s="6"/>
    </row>
    <row r="157" s="1" customFormat="1" spans="6:9">
      <c r="F157" s="6"/>
      <c r="G157" s="6"/>
      <c r="H157" s="6"/>
      <c r="I157" s="6"/>
    </row>
    <row r="158" s="1" customFormat="1" spans="6:9">
      <c r="F158" s="6"/>
      <c r="G158" s="6"/>
      <c r="H158" s="6"/>
      <c r="I158" s="6"/>
    </row>
    <row r="159" s="1" customFormat="1" spans="6:9">
      <c r="F159" s="6"/>
      <c r="G159" s="6"/>
      <c r="H159" s="6"/>
      <c r="I159" s="6"/>
    </row>
    <row r="160" s="1" customFormat="1" spans="6:9">
      <c r="F160" s="6"/>
      <c r="G160" s="6"/>
      <c r="H160" s="6"/>
      <c r="I160" s="6"/>
    </row>
    <row r="161" s="1" customFormat="1" spans="6:9">
      <c r="F161" s="6"/>
      <c r="G161" s="6"/>
      <c r="H161" s="6"/>
      <c r="I161" s="6"/>
    </row>
    <row r="162" s="1" customFormat="1" spans="6:9">
      <c r="F162" s="6"/>
      <c r="G162" s="6"/>
      <c r="H162" s="6"/>
      <c r="I162" s="6"/>
    </row>
    <row r="163" s="1" customFormat="1" spans="6:9">
      <c r="F163" s="6"/>
      <c r="G163" s="6"/>
      <c r="H163" s="6"/>
      <c r="I163" s="6"/>
    </row>
    <row r="164" s="1" customFormat="1" spans="6:9">
      <c r="F164" s="6"/>
      <c r="G164" s="6"/>
      <c r="H164" s="6"/>
      <c r="I164" s="6"/>
    </row>
    <row r="165" s="1" customFormat="1" spans="6:9">
      <c r="F165" s="6"/>
      <c r="G165" s="6"/>
      <c r="H165" s="6"/>
      <c r="I165" s="6"/>
    </row>
    <row r="166" s="1" customFormat="1" spans="6:9">
      <c r="F166" s="6"/>
      <c r="G166" s="6"/>
      <c r="H166" s="6"/>
      <c r="I166" s="6"/>
    </row>
    <row r="167" s="1" customFormat="1" spans="6:9">
      <c r="F167" s="6"/>
      <c r="G167" s="6"/>
      <c r="H167" s="6"/>
      <c r="I167" s="6"/>
    </row>
    <row r="168" s="1" customFormat="1" spans="6:9">
      <c r="F168" s="6"/>
      <c r="G168" s="6"/>
      <c r="H168" s="6"/>
      <c r="I168" s="6"/>
    </row>
    <row r="169" s="1" customFormat="1" spans="6:9">
      <c r="F169" s="6"/>
      <c r="G169" s="6"/>
      <c r="H169" s="6"/>
      <c r="I169" s="6"/>
    </row>
    <row r="170" s="1" customFormat="1" spans="6:9">
      <c r="F170" s="6"/>
      <c r="G170" s="6"/>
      <c r="H170" s="6"/>
      <c r="I170" s="6"/>
    </row>
    <row r="171" s="1" customFormat="1" spans="6:9">
      <c r="F171" s="6"/>
      <c r="G171" s="6"/>
      <c r="H171" s="6"/>
      <c r="I171" s="6"/>
    </row>
    <row r="172" s="1" customFormat="1" spans="6:9">
      <c r="F172" s="6"/>
      <c r="G172" s="6"/>
      <c r="H172" s="6"/>
      <c r="I172" s="6"/>
    </row>
    <row r="173" s="1" customFormat="1" spans="6:9">
      <c r="F173" s="6"/>
      <c r="G173" s="6"/>
      <c r="H173" s="6"/>
      <c r="I173" s="6"/>
    </row>
    <row r="174" s="1" customFormat="1" spans="6:9">
      <c r="F174" s="6"/>
      <c r="G174" s="6"/>
      <c r="H174" s="6"/>
      <c r="I174" s="6"/>
    </row>
    <row r="175" s="1" customFormat="1" spans="6:9">
      <c r="F175" s="6"/>
      <c r="G175" s="6"/>
      <c r="H175" s="6"/>
      <c r="I175" s="6"/>
    </row>
    <row r="176" s="1" customFormat="1" spans="6:9">
      <c r="F176" s="6"/>
      <c r="G176" s="6"/>
      <c r="H176" s="6"/>
      <c r="I176" s="6"/>
    </row>
    <row r="177" s="1" customFormat="1" spans="6:9">
      <c r="F177" s="6"/>
      <c r="G177" s="6"/>
      <c r="H177" s="6"/>
      <c r="I177" s="6"/>
    </row>
    <row r="178" s="1" customFormat="1" spans="6:9">
      <c r="F178" s="6"/>
      <c r="G178" s="6"/>
      <c r="H178" s="6"/>
      <c r="I178" s="6"/>
    </row>
    <row r="179" s="1" customFormat="1" spans="6:9">
      <c r="F179" s="6"/>
      <c r="G179" s="6"/>
      <c r="H179" s="6"/>
      <c r="I179" s="6"/>
    </row>
    <row r="180" s="1" customFormat="1" spans="6:9">
      <c r="F180" s="6"/>
      <c r="G180" s="6"/>
      <c r="H180" s="6"/>
      <c r="I180" s="6"/>
    </row>
    <row r="181" s="1" customFormat="1" spans="6:9">
      <c r="F181" s="6"/>
      <c r="G181" s="6"/>
      <c r="H181" s="6"/>
      <c r="I181" s="6"/>
    </row>
    <row r="182" s="1" customFormat="1" spans="6:9">
      <c r="F182" s="6"/>
      <c r="G182" s="6"/>
      <c r="H182" s="6"/>
      <c r="I182" s="6"/>
    </row>
    <row r="183" s="1" customFormat="1" spans="6:9">
      <c r="F183" s="6"/>
      <c r="G183" s="6"/>
      <c r="H183" s="6"/>
      <c r="I183" s="6"/>
    </row>
    <row r="184" s="1" customFormat="1" spans="6:9">
      <c r="F184" s="6"/>
      <c r="G184" s="6"/>
      <c r="H184" s="6"/>
      <c r="I184" s="6"/>
    </row>
    <row r="185" s="1" customFormat="1" spans="6:9">
      <c r="F185" s="6"/>
      <c r="G185" s="6"/>
      <c r="H185" s="6"/>
      <c r="I185" s="6"/>
    </row>
    <row r="186" s="1" customFormat="1" spans="6:9">
      <c r="F186" s="6"/>
      <c r="G186" s="6"/>
      <c r="H186" s="6"/>
      <c r="I186" s="6"/>
    </row>
    <row r="187" s="1" customFormat="1" spans="6:9">
      <c r="F187" s="6"/>
      <c r="G187" s="6"/>
      <c r="H187" s="6"/>
      <c r="I187" s="6"/>
    </row>
    <row r="188" s="1" customFormat="1" spans="6:9">
      <c r="F188" s="6"/>
      <c r="G188" s="6"/>
      <c r="H188" s="6"/>
      <c r="I188" s="6"/>
    </row>
    <row r="189" s="1" customFormat="1" spans="6:9">
      <c r="F189" s="6"/>
      <c r="G189" s="6"/>
      <c r="H189" s="6"/>
      <c r="I189" s="6"/>
    </row>
    <row r="190" s="1" customFormat="1" spans="6:9">
      <c r="F190" s="6"/>
      <c r="G190" s="6"/>
      <c r="H190" s="6"/>
      <c r="I190" s="6"/>
    </row>
    <row r="191" s="1" customFormat="1" spans="6:9">
      <c r="F191" s="6"/>
      <c r="G191" s="6"/>
      <c r="H191" s="6"/>
      <c r="I191" s="6"/>
    </row>
    <row r="192" s="1" customFormat="1" spans="6:9">
      <c r="F192" s="6"/>
      <c r="G192" s="6"/>
      <c r="H192" s="6"/>
      <c r="I192" s="6"/>
    </row>
    <row r="193" s="1" customFormat="1" spans="6:9">
      <c r="F193" s="6"/>
      <c r="G193" s="6"/>
      <c r="H193" s="6"/>
      <c r="I193" s="6"/>
    </row>
    <row r="194" s="1" customFormat="1" spans="6:9">
      <c r="F194" s="6"/>
      <c r="G194" s="6"/>
      <c r="H194" s="6"/>
      <c r="I194" s="6"/>
    </row>
    <row r="195" s="1" customFormat="1" spans="6:9">
      <c r="F195" s="6"/>
      <c r="G195" s="6"/>
      <c r="H195" s="6"/>
      <c r="I195" s="6"/>
    </row>
    <row r="196" s="1" customFormat="1" spans="6:9">
      <c r="F196" s="6"/>
      <c r="G196" s="6"/>
      <c r="H196" s="6"/>
      <c r="I196" s="6"/>
    </row>
    <row r="197" s="1" customFormat="1" spans="6:9">
      <c r="F197" s="6"/>
      <c r="G197" s="6"/>
      <c r="H197" s="6"/>
      <c r="I197" s="6"/>
    </row>
    <row r="198" s="1" customFormat="1" spans="6:9">
      <c r="F198" s="6"/>
      <c r="G198" s="6"/>
      <c r="H198" s="6"/>
      <c r="I198" s="6"/>
    </row>
    <row r="199" s="1" customFormat="1" spans="6:9">
      <c r="F199" s="6"/>
      <c r="G199" s="6"/>
      <c r="H199" s="6"/>
      <c r="I199" s="6"/>
    </row>
    <row r="200" s="1" customFormat="1" spans="6:9">
      <c r="F200" s="6"/>
      <c r="G200" s="6"/>
      <c r="H200" s="6"/>
      <c r="I200" s="6"/>
    </row>
    <row r="201" s="1" customFormat="1" spans="6:9">
      <c r="F201" s="6"/>
      <c r="G201" s="6"/>
      <c r="H201" s="6"/>
      <c r="I201" s="6"/>
    </row>
    <row r="202" s="1" customFormat="1" spans="6:9">
      <c r="F202" s="6"/>
      <c r="G202" s="6"/>
      <c r="H202" s="6"/>
      <c r="I202" s="6"/>
    </row>
    <row r="203" s="1" customFormat="1" spans="6:9">
      <c r="F203" s="6"/>
      <c r="G203" s="6"/>
      <c r="H203" s="6"/>
      <c r="I203" s="6"/>
    </row>
    <row r="204" s="1" customFormat="1" spans="6:9">
      <c r="F204" s="6"/>
      <c r="G204" s="6"/>
      <c r="H204" s="6"/>
      <c r="I204" s="6"/>
    </row>
    <row r="205" s="1" customFormat="1" spans="6:9">
      <c r="F205" s="6"/>
      <c r="G205" s="6"/>
      <c r="H205" s="6"/>
      <c r="I205" s="6"/>
    </row>
    <row r="206" s="1" customFormat="1" spans="6:9">
      <c r="F206" s="6"/>
      <c r="G206" s="6"/>
      <c r="H206" s="6"/>
      <c r="I206" s="6"/>
    </row>
    <row r="207" s="1" customFormat="1" spans="6:9">
      <c r="F207" s="6"/>
      <c r="G207" s="6"/>
      <c r="H207" s="6"/>
      <c r="I207" s="6"/>
    </row>
    <row r="208" s="1" customFormat="1" spans="6:9">
      <c r="F208" s="6"/>
      <c r="G208" s="6"/>
      <c r="H208" s="6"/>
      <c r="I208" s="6"/>
    </row>
    <row r="209" s="1" customFormat="1" spans="6:9">
      <c r="F209" s="6"/>
      <c r="G209" s="6"/>
      <c r="H209" s="6"/>
      <c r="I209" s="6"/>
    </row>
    <row r="210" s="1" customFormat="1" spans="6:9">
      <c r="F210" s="6"/>
      <c r="G210" s="6"/>
      <c r="H210" s="6"/>
      <c r="I210" s="6"/>
    </row>
    <row r="211" s="1" customFormat="1" spans="6:9">
      <c r="F211" s="6"/>
      <c r="G211" s="6"/>
      <c r="H211" s="6"/>
      <c r="I211" s="6"/>
    </row>
    <row r="212" s="1" customFormat="1" spans="6:9">
      <c r="F212" s="6"/>
      <c r="G212" s="6"/>
      <c r="H212" s="6"/>
      <c r="I212" s="6"/>
    </row>
    <row r="213" s="1" customFormat="1" spans="6:9">
      <c r="F213" s="6"/>
      <c r="G213" s="6"/>
      <c r="H213" s="6"/>
      <c r="I213" s="6"/>
    </row>
    <row r="214" s="1" customFormat="1" spans="6:9">
      <c r="F214" s="6"/>
      <c r="G214" s="6"/>
      <c r="H214" s="6"/>
      <c r="I214" s="6"/>
    </row>
    <row r="215" s="1" customFormat="1" spans="6:9">
      <c r="F215" s="6"/>
      <c r="G215" s="6"/>
      <c r="H215" s="6"/>
      <c r="I215" s="6"/>
    </row>
    <row r="216" s="1" customFormat="1" spans="6:9">
      <c r="F216" s="6"/>
      <c r="G216" s="6"/>
      <c r="H216" s="6"/>
      <c r="I216" s="6"/>
    </row>
    <row r="217" s="1" customFormat="1" spans="6:9">
      <c r="F217" s="6"/>
      <c r="G217" s="6"/>
      <c r="H217" s="6"/>
      <c r="I217" s="6"/>
    </row>
    <row r="218" s="1" customFormat="1" spans="6:9">
      <c r="F218" s="6"/>
      <c r="G218" s="6"/>
      <c r="H218" s="6"/>
      <c r="I218" s="6"/>
    </row>
    <row r="219" s="1" customFormat="1" spans="6:9">
      <c r="F219" s="6"/>
      <c r="G219" s="6"/>
      <c r="H219" s="6"/>
      <c r="I219" s="6"/>
    </row>
    <row r="220" s="1" customFormat="1" spans="6:9">
      <c r="F220" s="6"/>
      <c r="G220" s="6"/>
      <c r="H220" s="6"/>
      <c r="I220" s="6"/>
    </row>
    <row r="221" s="1" customFormat="1" spans="6:9">
      <c r="F221" s="6"/>
      <c r="G221" s="6"/>
      <c r="H221" s="6"/>
      <c r="I221" s="6"/>
    </row>
    <row r="222" s="1" customFormat="1" spans="6:9">
      <c r="F222" s="6"/>
      <c r="G222" s="6"/>
      <c r="H222" s="6"/>
      <c r="I222" s="6"/>
    </row>
    <row r="223" s="1" customFormat="1" spans="6:9">
      <c r="F223" s="6"/>
      <c r="G223" s="6"/>
      <c r="H223" s="6"/>
      <c r="I223" s="6"/>
    </row>
    <row r="224" s="1" customFormat="1" spans="6:9">
      <c r="F224" s="6"/>
      <c r="G224" s="6"/>
      <c r="H224" s="6"/>
      <c r="I224" s="6"/>
    </row>
    <row r="225" s="1" customFormat="1" spans="6:9">
      <c r="F225" s="6"/>
      <c r="G225" s="6"/>
      <c r="H225" s="6"/>
      <c r="I225" s="6"/>
    </row>
    <row r="226" s="1" customFormat="1" spans="6:9">
      <c r="F226" s="6"/>
      <c r="G226" s="6"/>
      <c r="H226" s="6"/>
      <c r="I226" s="6"/>
    </row>
    <row r="227" s="1" customFormat="1" spans="6:9">
      <c r="F227" s="6"/>
      <c r="G227" s="6"/>
      <c r="H227" s="6"/>
      <c r="I227" s="6"/>
    </row>
    <row r="228" s="1" customFormat="1" spans="6:9">
      <c r="F228" s="6"/>
      <c r="G228" s="6"/>
      <c r="H228" s="6"/>
      <c r="I228" s="6"/>
    </row>
    <row r="229" s="1" customFormat="1" spans="6:9">
      <c r="F229" s="6"/>
      <c r="G229" s="6"/>
      <c r="H229" s="6"/>
      <c r="I229" s="6"/>
    </row>
    <row r="230" s="1" customFormat="1" spans="6:9">
      <c r="F230" s="6"/>
      <c r="G230" s="6"/>
      <c r="H230" s="6"/>
      <c r="I230" s="6"/>
    </row>
    <row r="231" s="1" customFormat="1" spans="6:9">
      <c r="F231" s="6"/>
      <c r="G231" s="6"/>
      <c r="H231" s="6"/>
      <c r="I231" s="6"/>
    </row>
    <row r="232" s="1" customFormat="1" spans="6:9">
      <c r="F232" s="6"/>
      <c r="G232" s="6"/>
      <c r="H232" s="6"/>
      <c r="I232" s="6"/>
    </row>
    <row r="233" s="1" customFormat="1" spans="6:9">
      <c r="F233" s="6"/>
      <c r="G233" s="6"/>
      <c r="H233" s="6"/>
      <c r="I233" s="6"/>
    </row>
    <row r="234" s="1" customFormat="1" spans="6:9">
      <c r="F234" s="6"/>
      <c r="G234" s="6"/>
      <c r="H234" s="6"/>
      <c r="I234" s="6"/>
    </row>
    <row r="235" s="1" customFormat="1" spans="6:9">
      <c r="F235" s="6"/>
      <c r="G235" s="6"/>
      <c r="H235" s="6"/>
      <c r="I235" s="6"/>
    </row>
    <row r="236" s="1" customFormat="1" spans="6:9">
      <c r="F236" s="6"/>
      <c r="G236" s="6"/>
      <c r="H236" s="6"/>
      <c r="I236" s="6"/>
    </row>
    <row r="237" s="1" customFormat="1" spans="6:9">
      <c r="F237" s="6"/>
      <c r="G237" s="6"/>
      <c r="H237" s="6"/>
      <c r="I237" s="6"/>
    </row>
    <row r="238" s="1" customFormat="1" spans="6:9">
      <c r="F238" s="6"/>
      <c r="G238" s="6"/>
      <c r="H238" s="6"/>
      <c r="I238" s="6"/>
    </row>
    <row r="239" s="1" customFormat="1" spans="6:9">
      <c r="F239" s="6"/>
      <c r="G239" s="6"/>
      <c r="H239" s="6"/>
      <c r="I239" s="6"/>
    </row>
    <row r="240" s="1" customFormat="1" spans="6:9">
      <c r="F240" s="6"/>
      <c r="G240" s="6"/>
      <c r="H240" s="6"/>
      <c r="I240" s="6"/>
    </row>
    <row r="241" s="1" customFormat="1" spans="6:9">
      <c r="F241" s="6"/>
      <c r="G241" s="6"/>
      <c r="H241" s="6"/>
      <c r="I241" s="6"/>
    </row>
    <row r="242" s="1" customFormat="1" spans="6:9">
      <c r="F242" s="6"/>
      <c r="G242" s="6"/>
      <c r="H242" s="6"/>
      <c r="I242" s="6"/>
    </row>
    <row r="243" s="1" customFormat="1" spans="6:9">
      <c r="F243" s="6"/>
      <c r="G243" s="6"/>
      <c r="H243" s="6"/>
      <c r="I243" s="6"/>
    </row>
    <row r="244" s="1" customFormat="1" spans="6:9">
      <c r="F244" s="6"/>
      <c r="G244" s="6"/>
      <c r="H244" s="6"/>
      <c r="I244" s="6"/>
    </row>
    <row r="245" s="1" customFormat="1" spans="6:9">
      <c r="F245" s="6"/>
      <c r="G245" s="6"/>
      <c r="H245" s="6"/>
      <c r="I245" s="6"/>
    </row>
    <row r="246" s="1" customFormat="1" spans="6:9">
      <c r="F246" s="6"/>
      <c r="G246" s="6"/>
      <c r="H246" s="6"/>
      <c r="I246" s="6"/>
    </row>
    <row r="247" s="1" customFormat="1" spans="6:9">
      <c r="F247" s="6"/>
      <c r="G247" s="6"/>
      <c r="H247" s="6"/>
      <c r="I247" s="6"/>
    </row>
    <row r="248" s="1" customFormat="1" spans="6:9">
      <c r="F248" s="6"/>
      <c r="G248" s="6"/>
      <c r="H248" s="6"/>
      <c r="I248" s="6"/>
    </row>
    <row r="249" s="1" customFormat="1" spans="6:9">
      <c r="F249" s="6"/>
      <c r="G249" s="6"/>
      <c r="H249" s="6"/>
      <c r="I249" s="6"/>
    </row>
    <row r="250" s="1" customFormat="1" spans="6:9">
      <c r="F250" s="6"/>
      <c r="G250" s="6"/>
      <c r="H250" s="6"/>
      <c r="I250" s="6"/>
    </row>
    <row r="251" s="1" customFormat="1" spans="6:9">
      <c r="F251" s="6"/>
      <c r="G251" s="6"/>
      <c r="H251" s="6"/>
      <c r="I251" s="6"/>
    </row>
    <row r="252" s="1" customFormat="1" spans="6:9">
      <c r="F252" s="6"/>
      <c r="G252" s="6"/>
      <c r="H252" s="6"/>
      <c r="I252" s="6"/>
    </row>
    <row r="253" s="1" customFormat="1" spans="6:9">
      <c r="F253" s="6"/>
      <c r="G253" s="6"/>
      <c r="H253" s="6"/>
      <c r="I253" s="6"/>
    </row>
    <row r="254" s="1" customFormat="1" spans="6:9">
      <c r="F254" s="6"/>
      <c r="G254" s="6"/>
      <c r="H254" s="6"/>
      <c r="I254" s="6"/>
    </row>
    <row r="255" s="1" customFormat="1" spans="6:9">
      <c r="F255" s="6"/>
      <c r="G255" s="6"/>
      <c r="H255" s="6"/>
      <c r="I255" s="6"/>
    </row>
    <row r="256" s="1" customFormat="1" spans="6:9">
      <c r="F256" s="6"/>
      <c r="G256" s="6"/>
      <c r="H256" s="6"/>
      <c r="I256" s="6"/>
    </row>
    <row r="257" s="1" customFormat="1" spans="6:9">
      <c r="F257" s="6"/>
      <c r="G257" s="6"/>
      <c r="H257" s="6"/>
      <c r="I257" s="6"/>
    </row>
    <row r="258" s="1" customFormat="1" spans="6:9">
      <c r="F258" s="6"/>
      <c r="G258" s="6"/>
      <c r="H258" s="6"/>
      <c r="I258" s="6"/>
    </row>
    <row r="259" s="1" customFormat="1" spans="6:9">
      <c r="F259" s="6"/>
      <c r="G259" s="6"/>
      <c r="H259" s="6"/>
      <c r="I259" s="6"/>
    </row>
    <row r="260" s="1" customFormat="1" spans="6:9">
      <c r="F260" s="6"/>
      <c r="G260" s="6"/>
      <c r="H260" s="6"/>
      <c r="I260" s="6"/>
    </row>
    <row r="261" s="1" customFormat="1" spans="6:9">
      <c r="F261" s="6"/>
      <c r="G261" s="6"/>
      <c r="H261" s="6"/>
      <c r="I261" s="6"/>
    </row>
    <row r="262" s="1" customFormat="1" spans="6:9">
      <c r="F262" s="6"/>
      <c r="G262" s="6"/>
      <c r="H262" s="6"/>
      <c r="I262" s="6"/>
    </row>
    <row r="263" s="1" customFormat="1" spans="6:9">
      <c r="F263" s="6"/>
      <c r="G263" s="6"/>
      <c r="H263" s="6"/>
      <c r="I263" s="6"/>
    </row>
    <row r="264" s="1" customFormat="1" spans="6:9">
      <c r="F264" s="6"/>
      <c r="G264" s="6"/>
      <c r="H264" s="6"/>
      <c r="I264" s="6"/>
    </row>
    <row r="265" s="1" customFormat="1" spans="6:9">
      <c r="F265" s="6"/>
      <c r="G265" s="6"/>
      <c r="H265" s="6"/>
      <c r="I265" s="6"/>
    </row>
    <row r="266" s="1" customFormat="1" spans="6:9">
      <c r="F266" s="6"/>
      <c r="G266" s="6"/>
      <c r="H266" s="6"/>
      <c r="I266" s="6"/>
    </row>
    <row r="267" s="1" customFormat="1" spans="6:9">
      <c r="F267" s="6"/>
      <c r="G267" s="6"/>
      <c r="H267" s="6"/>
      <c r="I267" s="6"/>
    </row>
    <row r="268" s="1" customFormat="1" spans="6:9">
      <c r="F268" s="6"/>
      <c r="G268" s="6"/>
      <c r="H268" s="6"/>
      <c r="I268" s="6"/>
    </row>
    <row r="269" s="1" customFormat="1" spans="6:9">
      <c r="F269" s="6"/>
      <c r="G269" s="6"/>
      <c r="H269" s="6"/>
      <c r="I269" s="6"/>
    </row>
    <row r="270" s="1" customFormat="1" spans="6:9">
      <c r="F270" s="6"/>
      <c r="G270" s="6"/>
      <c r="H270" s="6"/>
      <c r="I270" s="6"/>
    </row>
    <row r="271" s="1" customFormat="1" spans="6:9">
      <c r="F271" s="6"/>
      <c r="G271" s="6"/>
      <c r="H271" s="6"/>
      <c r="I271" s="6"/>
    </row>
    <row r="272" s="1" customFormat="1" spans="6:9">
      <c r="F272" s="6"/>
      <c r="G272" s="6"/>
      <c r="H272" s="6"/>
      <c r="I272" s="6"/>
    </row>
    <row r="273" s="1" customFormat="1" spans="6:9">
      <c r="F273" s="6"/>
      <c r="G273" s="6"/>
      <c r="H273" s="6"/>
      <c r="I273" s="6"/>
    </row>
    <row r="274" s="1" customFormat="1" spans="6:9">
      <c r="F274" s="6"/>
      <c r="G274" s="6"/>
      <c r="H274" s="6"/>
      <c r="I274" s="6"/>
    </row>
    <row r="275" s="1" customFormat="1" spans="6:9">
      <c r="F275" s="6"/>
      <c r="G275" s="6"/>
      <c r="H275" s="6"/>
      <c r="I275" s="6"/>
    </row>
    <row r="276" s="1" customFormat="1" spans="6:9">
      <c r="F276" s="6"/>
      <c r="G276" s="6"/>
      <c r="H276" s="6"/>
      <c r="I276" s="6"/>
    </row>
    <row r="277" s="1" customFormat="1" spans="6:9">
      <c r="F277" s="6"/>
      <c r="G277" s="6"/>
      <c r="H277" s="6"/>
      <c r="I277" s="6"/>
    </row>
    <row r="278" s="1" customFormat="1" spans="6:9">
      <c r="F278" s="6"/>
      <c r="G278" s="6"/>
      <c r="H278" s="6"/>
      <c r="I278" s="6"/>
    </row>
    <row r="279" s="1" customFormat="1" spans="6:9">
      <c r="F279" s="6"/>
      <c r="G279" s="6"/>
      <c r="H279" s="6"/>
      <c r="I279" s="6"/>
    </row>
    <row r="280" s="1" customFormat="1" spans="6:9">
      <c r="F280" s="6"/>
      <c r="G280" s="6"/>
      <c r="H280" s="6"/>
      <c r="I280" s="6"/>
    </row>
    <row r="281" s="1" customFormat="1" spans="6:9">
      <c r="F281" s="6"/>
      <c r="G281" s="6"/>
      <c r="H281" s="6"/>
      <c r="I281" s="6"/>
    </row>
    <row r="282" s="1" customFormat="1" spans="6:9">
      <c r="F282" s="6"/>
      <c r="G282" s="6"/>
      <c r="H282" s="6"/>
      <c r="I282" s="6"/>
    </row>
    <row r="283" s="1" customFormat="1" spans="6:9">
      <c r="F283" s="6"/>
      <c r="G283" s="6"/>
      <c r="H283" s="6"/>
      <c r="I283" s="6"/>
    </row>
    <row r="284" s="1" customFormat="1" spans="6:9">
      <c r="F284" s="6"/>
      <c r="G284" s="6"/>
      <c r="H284" s="6"/>
      <c r="I284" s="6"/>
    </row>
    <row r="285" s="1" customFormat="1" spans="6:9">
      <c r="F285" s="6"/>
      <c r="G285" s="6"/>
      <c r="H285" s="6"/>
      <c r="I285" s="6"/>
    </row>
    <row r="286" s="1" customFormat="1" spans="6:9">
      <c r="F286" s="6"/>
      <c r="G286" s="6"/>
      <c r="H286" s="6"/>
      <c r="I286" s="6"/>
    </row>
    <row r="287" s="1" customFormat="1" spans="6:9">
      <c r="F287" s="6"/>
      <c r="G287" s="6"/>
      <c r="H287" s="6"/>
      <c r="I287" s="6"/>
    </row>
    <row r="288" s="1" customFormat="1" spans="6:9">
      <c r="F288" s="6"/>
      <c r="G288" s="6"/>
      <c r="H288" s="6"/>
      <c r="I288" s="6"/>
    </row>
    <row r="289" s="1" customFormat="1" spans="6:9">
      <c r="F289" s="6"/>
      <c r="G289" s="6"/>
      <c r="H289" s="6"/>
      <c r="I289" s="6"/>
    </row>
    <row r="290" s="1" customFormat="1" spans="6:9">
      <c r="F290" s="6"/>
      <c r="G290" s="6"/>
      <c r="H290" s="6"/>
      <c r="I290" s="6"/>
    </row>
    <row r="291" s="1" customFormat="1" spans="6:9">
      <c r="F291" s="6"/>
      <c r="G291" s="6"/>
      <c r="H291" s="6"/>
      <c r="I291" s="6"/>
    </row>
    <row r="292" s="1" customFormat="1" spans="6:9">
      <c r="F292" s="6"/>
      <c r="G292" s="6"/>
      <c r="H292" s="6"/>
      <c r="I292" s="6"/>
    </row>
    <row r="293" s="1" customFormat="1" spans="6:9">
      <c r="F293" s="6"/>
      <c r="G293" s="6"/>
      <c r="H293" s="6"/>
      <c r="I293" s="6"/>
    </row>
    <row r="294" s="1" customFormat="1" spans="6:9">
      <c r="F294" s="6"/>
      <c r="G294" s="6"/>
      <c r="H294" s="6"/>
      <c r="I294" s="6"/>
    </row>
    <row r="295" s="1" customFormat="1" spans="6:9">
      <c r="F295" s="6"/>
      <c r="G295" s="6"/>
      <c r="H295" s="6"/>
      <c r="I295" s="6"/>
    </row>
    <row r="296" s="1" customFormat="1" spans="6:9">
      <c r="F296" s="6"/>
      <c r="G296" s="6"/>
      <c r="H296" s="6"/>
      <c r="I296" s="6"/>
    </row>
    <row r="297" s="1" customFormat="1" spans="6:9">
      <c r="F297" s="6"/>
      <c r="G297" s="6"/>
      <c r="H297" s="6"/>
      <c r="I297" s="6"/>
    </row>
    <row r="298" s="1" customFormat="1" spans="6:9">
      <c r="F298" s="6"/>
      <c r="G298" s="6"/>
      <c r="H298" s="6"/>
      <c r="I298" s="6"/>
    </row>
    <row r="299" s="1" customFormat="1" spans="6:9">
      <c r="F299" s="6"/>
      <c r="G299" s="6"/>
      <c r="H299" s="6"/>
      <c r="I299" s="6"/>
    </row>
    <row r="300" s="1" customFormat="1" spans="6:9">
      <c r="F300" s="6"/>
      <c r="G300" s="6"/>
      <c r="H300" s="6"/>
      <c r="I300" s="6"/>
    </row>
    <row r="301" s="1" customFormat="1" spans="6:9">
      <c r="F301" s="6"/>
      <c r="G301" s="6"/>
      <c r="H301" s="6"/>
      <c r="I301" s="6"/>
    </row>
    <row r="302" s="1" customFormat="1" spans="6:9">
      <c r="F302" s="6"/>
      <c r="G302" s="6"/>
      <c r="H302" s="6"/>
      <c r="I302" s="6"/>
    </row>
    <row r="303" s="1" customFormat="1" spans="6:9">
      <c r="F303" s="6"/>
      <c r="G303" s="6"/>
      <c r="H303" s="6"/>
      <c r="I303" s="6"/>
    </row>
    <row r="304" s="1" customFormat="1" spans="6:9">
      <c r="F304" s="6"/>
      <c r="G304" s="6"/>
      <c r="H304" s="6"/>
      <c r="I304" s="6"/>
    </row>
    <row r="305" s="1" customFormat="1" spans="6:9">
      <c r="F305" s="6"/>
      <c r="G305" s="6"/>
      <c r="H305" s="6"/>
      <c r="I305" s="6"/>
    </row>
    <row r="306" s="1" customFormat="1" spans="6:9">
      <c r="F306" s="6"/>
      <c r="G306" s="6"/>
      <c r="H306" s="6"/>
      <c r="I306" s="6"/>
    </row>
    <row r="307" s="1" customFormat="1" spans="6:9">
      <c r="F307" s="6"/>
      <c r="G307" s="6"/>
      <c r="H307" s="6"/>
      <c r="I307" s="6"/>
    </row>
    <row r="308" s="1" customFormat="1" spans="6:9">
      <c r="F308" s="6"/>
      <c r="G308" s="6"/>
      <c r="H308" s="6"/>
      <c r="I308" s="6"/>
    </row>
    <row r="309" s="1" customFormat="1" spans="6:9">
      <c r="F309" s="6"/>
      <c r="G309" s="6"/>
      <c r="H309" s="6"/>
      <c r="I309" s="6"/>
    </row>
    <row r="310" s="1" customFormat="1" spans="6:9">
      <c r="F310" s="6"/>
      <c r="G310" s="6"/>
      <c r="H310" s="6"/>
      <c r="I310" s="6"/>
    </row>
    <row r="311" s="1" customFormat="1" spans="6:9">
      <c r="F311" s="6"/>
      <c r="G311" s="6"/>
      <c r="H311" s="6"/>
      <c r="I311" s="6"/>
    </row>
    <row r="312" s="1" customFormat="1" spans="6:9">
      <c r="F312" s="6"/>
      <c r="G312" s="6"/>
      <c r="H312" s="6"/>
      <c r="I312" s="6"/>
    </row>
    <row r="313" s="1" customFormat="1" spans="6:9">
      <c r="F313" s="6"/>
      <c r="G313" s="6"/>
      <c r="H313" s="6"/>
      <c r="I313" s="6"/>
    </row>
    <row r="314" s="1" customFormat="1" spans="6:9">
      <c r="F314" s="6"/>
      <c r="G314" s="6"/>
      <c r="H314" s="6"/>
      <c r="I314" s="6"/>
    </row>
    <row r="315" s="1" customFormat="1" spans="6:9">
      <c r="F315" s="6"/>
      <c r="G315" s="6"/>
      <c r="H315" s="6"/>
      <c r="I315" s="6"/>
    </row>
    <row r="316" s="1" customFormat="1" spans="6:9">
      <c r="F316" s="6"/>
      <c r="G316" s="6"/>
      <c r="H316" s="6"/>
      <c r="I316" s="6"/>
    </row>
    <row r="317" s="1" customFormat="1" spans="6:9">
      <c r="F317" s="6"/>
      <c r="G317" s="6"/>
      <c r="H317" s="6"/>
      <c r="I317" s="6"/>
    </row>
    <row r="318" s="1" customFormat="1" spans="6:9">
      <c r="F318" s="6"/>
      <c r="G318" s="6"/>
      <c r="H318" s="6"/>
      <c r="I318" s="6"/>
    </row>
    <row r="319" s="1" customFormat="1" spans="6:9">
      <c r="F319" s="6"/>
      <c r="G319" s="6"/>
      <c r="H319" s="6"/>
      <c r="I319" s="6"/>
    </row>
    <row r="320" s="1" customFormat="1" spans="6:9">
      <c r="F320" s="6"/>
      <c r="G320" s="6"/>
      <c r="H320" s="6"/>
      <c r="I320" s="6"/>
    </row>
    <row r="321" s="1" customFormat="1" spans="6:9">
      <c r="F321" s="6"/>
      <c r="G321" s="6"/>
      <c r="H321" s="6"/>
      <c r="I321" s="6"/>
    </row>
    <row r="322" s="1" customFormat="1" spans="6:9">
      <c r="F322" s="6"/>
      <c r="G322" s="6"/>
      <c r="H322" s="6"/>
      <c r="I322" s="6"/>
    </row>
    <row r="323" s="1" customFormat="1" spans="6:9">
      <c r="F323" s="6"/>
      <c r="G323" s="6"/>
      <c r="H323" s="6"/>
      <c r="I323" s="6"/>
    </row>
    <row r="324" s="1" customFormat="1" spans="6:9">
      <c r="F324" s="6"/>
      <c r="G324" s="6"/>
      <c r="H324" s="6"/>
      <c r="I324" s="6"/>
    </row>
    <row r="325" s="1" customFormat="1" spans="6:9">
      <c r="F325" s="6"/>
      <c r="G325" s="6"/>
      <c r="H325" s="6"/>
      <c r="I325" s="6"/>
    </row>
    <row r="326" s="1" customFormat="1" spans="6:9">
      <c r="F326" s="6"/>
      <c r="G326" s="6"/>
      <c r="H326" s="6"/>
      <c r="I326" s="6"/>
    </row>
    <row r="327" s="1" customFormat="1" spans="6:9">
      <c r="F327" s="6"/>
      <c r="G327" s="6"/>
      <c r="H327" s="6"/>
      <c r="I327" s="6"/>
    </row>
    <row r="328" s="1" customFormat="1" spans="6:13">
      <c r="F328" s="6"/>
      <c r="G328" s="6"/>
      <c r="H328" s="6"/>
      <c r="I328" s="7"/>
      <c r="J328"/>
      <c r="K328"/>
      <c r="L328"/>
      <c r="M328"/>
    </row>
  </sheetData>
  <sheetProtection password="C5E8" sheet="1" formatCells="0" formatColumns="0" formatRows="0" insertRows="0" insertColumns="0" insertHyperlinks="0" deleteColumns="0" deleteRows="0" sort="0" autoFilter="0" pivotTables="0"/>
  <mergeCells count="20">
    <mergeCell ref="A1:M1"/>
    <mergeCell ref="A2:E2"/>
    <mergeCell ref="A61:M61"/>
    <mergeCell ref="A4:A18"/>
    <mergeCell ref="A19:A30"/>
    <mergeCell ref="A31:A34"/>
    <mergeCell ref="A35:A49"/>
    <mergeCell ref="A50:A60"/>
    <mergeCell ref="B4:B18"/>
    <mergeCell ref="B19:B30"/>
    <mergeCell ref="B31:B34"/>
    <mergeCell ref="B35:B49"/>
    <mergeCell ref="B50:B60"/>
    <mergeCell ref="C4:C18"/>
    <mergeCell ref="C19:C30"/>
    <mergeCell ref="C31:C34"/>
    <mergeCell ref="C35:C49"/>
    <mergeCell ref="C50:C60"/>
    <mergeCell ref="M4:M5"/>
    <mergeCell ref="M50:M60"/>
  </mergeCells>
  <pageMargins left="0.511805555555556" right="0.550694444444444" top="0.354166666666667" bottom="0.432638888888889" header="0.354166666666667" footer="0.43263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pro6010</dc:creator>
  <cp:lastModifiedBy>吴兴鹏</cp:lastModifiedBy>
  <dcterms:created xsi:type="dcterms:W3CDTF">2002-07-16T01:25:00Z</dcterms:created>
  <cp:lastPrinted>2020-08-30T08:32:00Z</cp:lastPrinted>
  <dcterms:modified xsi:type="dcterms:W3CDTF">2023-06-18T12:50:49Z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56D1793FFC624EFCA8A8CDC868830B39</vt:lpwstr>
  </property>
</Properties>
</file>